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30"/>
  </bookViews>
  <sheets>
    <sheet name="7-1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L34" i="1"/>
  <c r="J34" i="1"/>
  <c r="I34" i="1"/>
  <c r="H34" i="1"/>
  <c r="G34" i="1"/>
  <c r="F34" i="1"/>
  <c r="L189" i="1"/>
  <c r="J189" i="1"/>
  <c r="I189" i="1"/>
  <c r="H189" i="1"/>
  <c r="G189" i="1"/>
  <c r="F189" i="1"/>
  <c r="L169" i="1"/>
  <c r="J169" i="1"/>
  <c r="I169" i="1"/>
  <c r="H169" i="1"/>
  <c r="G169" i="1"/>
  <c r="F169" i="1"/>
  <c r="L150" i="1"/>
  <c r="J150" i="1"/>
  <c r="I150" i="1"/>
  <c r="H150" i="1"/>
  <c r="G150" i="1"/>
  <c r="F150" i="1"/>
  <c r="L131" i="1"/>
  <c r="J131" i="1"/>
  <c r="I131" i="1"/>
  <c r="H131" i="1"/>
  <c r="G131" i="1"/>
  <c r="F131" i="1"/>
  <c r="L112" i="1"/>
  <c r="J112" i="1"/>
  <c r="I112" i="1"/>
  <c r="H112" i="1"/>
  <c r="G112" i="1"/>
  <c r="F112" i="1"/>
  <c r="J92" i="1"/>
  <c r="I92" i="1"/>
  <c r="H92" i="1"/>
  <c r="G92" i="1"/>
  <c r="F92" i="1"/>
  <c r="L73" i="1"/>
  <c r="J73" i="1"/>
  <c r="I73" i="1"/>
  <c r="H73" i="1"/>
  <c r="G73" i="1"/>
  <c r="F73" i="1"/>
  <c r="L53" i="1"/>
  <c r="K53" i="1"/>
  <c r="J53" i="1"/>
  <c r="I53" i="1"/>
  <c r="H53" i="1"/>
  <c r="G53" i="1"/>
  <c r="F53" i="1"/>
  <c r="B200" i="1" l="1"/>
  <c r="A200" i="1"/>
  <c r="L199" i="1"/>
  <c r="J199" i="1"/>
  <c r="I199" i="1"/>
  <c r="H199" i="1"/>
  <c r="G199" i="1"/>
  <c r="F199" i="1"/>
  <c r="B190" i="1"/>
  <c r="A190" i="1"/>
  <c r="L200" i="1"/>
  <c r="J200" i="1"/>
  <c r="I200" i="1"/>
  <c r="H200" i="1"/>
  <c r="G200" i="1"/>
  <c r="F200" i="1"/>
  <c r="B180" i="1"/>
  <c r="A180" i="1"/>
  <c r="L179" i="1"/>
  <c r="J179" i="1"/>
  <c r="I179" i="1"/>
  <c r="H179" i="1"/>
  <c r="G179" i="1"/>
  <c r="F179" i="1"/>
  <c r="B170" i="1"/>
  <c r="A170" i="1"/>
  <c r="L180" i="1"/>
  <c r="J180" i="1"/>
  <c r="I180" i="1"/>
  <c r="H180" i="1"/>
  <c r="G180" i="1"/>
  <c r="F180" i="1"/>
  <c r="B161" i="1"/>
  <c r="A161" i="1"/>
  <c r="J160" i="1"/>
  <c r="I160" i="1"/>
  <c r="H160" i="1"/>
  <c r="G160" i="1"/>
  <c r="F160" i="1"/>
  <c r="B151" i="1"/>
  <c r="A151" i="1"/>
  <c r="L161" i="1"/>
  <c r="J161" i="1"/>
  <c r="I161" i="1"/>
  <c r="H161" i="1"/>
  <c r="G161" i="1"/>
  <c r="F161" i="1"/>
  <c r="B142" i="1"/>
  <c r="A142" i="1"/>
  <c r="L141" i="1"/>
  <c r="J141" i="1"/>
  <c r="I141" i="1"/>
  <c r="I142" i="1" s="1"/>
  <c r="H141" i="1"/>
  <c r="G141" i="1"/>
  <c r="G142" i="1" s="1"/>
  <c r="F141" i="1"/>
  <c r="B132" i="1"/>
  <c r="A132" i="1"/>
  <c r="L142" i="1"/>
  <c r="H142" i="1"/>
  <c r="F142" i="1"/>
  <c r="B123" i="1"/>
  <c r="A123" i="1"/>
  <c r="L122" i="1"/>
  <c r="J122" i="1"/>
  <c r="I122" i="1"/>
  <c r="H122" i="1"/>
  <c r="G122" i="1"/>
  <c r="F122" i="1"/>
  <c r="F123" i="1" s="1"/>
  <c r="B113" i="1"/>
  <c r="A113" i="1"/>
  <c r="L123" i="1"/>
  <c r="J123" i="1"/>
  <c r="I123" i="1"/>
  <c r="H123" i="1"/>
  <c r="G123" i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103" i="1"/>
  <c r="I103" i="1"/>
  <c r="H103" i="1"/>
  <c r="G103" i="1"/>
  <c r="F103" i="1"/>
  <c r="B84" i="1"/>
  <c r="A84" i="1"/>
  <c r="L83" i="1"/>
  <c r="J83" i="1"/>
  <c r="I83" i="1"/>
  <c r="H83" i="1"/>
  <c r="G83" i="1"/>
  <c r="F83" i="1"/>
  <c r="B74" i="1"/>
  <c r="A74" i="1"/>
  <c r="L84" i="1"/>
  <c r="J84" i="1"/>
  <c r="I84" i="1"/>
  <c r="H84" i="1"/>
  <c r="G84" i="1"/>
  <c r="F84" i="1"/>
  <c r="B64" i="1"/>
  <c r="A64" i="1"/>
  <c r="L63" i="1"/>
  <c r="J63" i="1"/>
  <c r="I63" i="1"/>
  <c r="H63" i="1"/>
  <c r="G63" i="1"/>
  <c r="F63" i="1"/>
  <c r="B54" i="1"/>
  <c r="A54" i="1"/>
  <c r="L64" i="1"/>
  <c r="J64" i="1"/>
  <c r="I64" i="1"/>
  <c r="H64" i="1"/>
  <c r="G64" i="1"/>
  <c r="F64" i="1"/>
  <c r="B45" i="1"/>
  <c r="A45" i="1"/>
  <c r="L44" i="1"/>
  <c r="J44" i="1"/>
  <c r="I44" i="1"/>
  <c r="H44" i="1"/>
  <c r="G44" i="1"/>
  <c r="F44" i="1"/>
  <c r="F45" i="1" s="1"/>
  <c r="B35" i="1"/>
  <c r="A35" i="1"/>
  <c r="L45" i="1"/>
  <c r="J45" i="1"/>
  <c r="I45" i="1"/>
  <c r="H45" i="1"/>
  <c r="G45" i="1"/>
  <c r="B25" i="1"/>
  <c r="A25" i="1"/>
  <c r="L24" i="1"/>
  <c r="J24" i="1"/>
  <c r="I24" i="1"/>
  <c r="H24" i="1"/>
  <c r="G24" i="1"/>
  <c r="F24" i="1"/>
  <c r="B15" i="1"/>
  <c r="A15" i="1"/>
  <c r="L25" i="1"/>
  <c r="J25" i="1"/>
  <c r="I25" i="1"/>
  <c r="H25" i="1"/>
  <c r="G25" i="1"/>
  <c r="F25" i="1"/>
  <c r="L201" i="1" l="1"/>
  <c r="F201" i="1"/>
  <c r="G201" i="1"/>
  <c r="I201" i="1"/>
  <c r="H201" i="1"/>
  <c r="J142" i="1"/>
  <c r="J201" i="1" s="1"/>
</calcChain>
</file>

<file path=xl/sharedStrings.xml><?xml version="1.0" encoding="utf-8"?>
<sst xmlns="http://schemas.openxmlformats.org/spreadsheetml/2006/main" count="293" uniqueCount="105">
  <si>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</si>
  <si>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</si>
  <si>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</si>
  <si>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</si>
  <si>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</si>
  <si>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</si>
  <si>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</si>
  <si>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</si>
  <si>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</si>
  <si>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</si>
  <si>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</si>
  <si>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</si>
  <si>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</si>
  <si>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</si>
  <si>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</si>
  <si>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</si>
  <si>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</si>
  <si>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</si>
  <si>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</si>
  <si>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</si>
  <si>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</si>
  <si>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</si>
  <si>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</si>
  <si>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</si>
  <si>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</si>
  <si>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</si>
  <si>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</si>
  <si>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</si>
  <si>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</si>
  <si>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</si>
  <si>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</si>
  <si>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</si>
  <si>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</si>
  <si>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</si>
  <si>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</si>
  <si>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</si>
  <si>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</si>
  <si>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</si>
  <si>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54-23гн</t>
  </si>
  <si>
    <t>Хлеб пшеничный</t>
  </si>
  <si>
    <t>Яблоко</t>
  </si>
  <si>
    <t>54-1з</t>
  </si>
  <si>
    <t>54-4г</t>
  </si>
  <si>
    <t>54-1хн</t>
  </si>
  <si>
    <t>54-12м</t>
  </si>
  <si>
    <t>54-11г</t>
  </si>
  <si>
    <t>Хлеб ржаной</t>
  </si>
  <si>
    <t>директор</t>
  </si>
  <si>
    <t>Михайлов Д.С</t>
  </si>
  <si>
    <t>54-21гн</t>
  </si>
  <si>
    <t>54-11р</t>
  </si>
  <si>
    <t>54-2хн</t>
  </si>
  <si>
    <t>54-16з</t>
  </si>
  <si>
    <t>Печенье</t>
  </si>
  <si>
    <t>Апельсин</t>
  </si>
  <si>
    <t>54-1в</t>
  </si>
  <si>
    <t>Салат "Витаминный"**</t>
  </si>
  <si>
    <t>54-13з*</t>
  </si>
  <si>
    <t>54-3гн</t>
  </si>
  <si>
    <t>Пром.</t>
  </si>
  <si>
    <t xml:space="preserve">хлеб </t>
  </si>
  <si>
    <t>Чай с сахаром</t>
  </si>
  <si>
    <t>Батон нарезной</t>
  </si>
  <si>
    <t>Винегрет с растительным маслом</t>
  </si>
  <si>
    <t>54-2гн</t>
  </si>
  <si>
    <t>Сыр твердых сортов в нарезке</t>
  </si>
  <si>
    <t>54-21к</t>
  </si>
  <si>
    <t>Жаркое по-домашнему *</t>
  </si>
  <si>
    <t>54-9м *</t>
  </si>
  <si>
    <t>Огурец в нарезке</t>
  </si>
  <si>
    <t>54-2з</t>
  </si>
  <si>
    <t>54-13хн</t>
  </si>
  <si>
    <t>Суп из овощей с фрикадельками мясными</t>
  </si>
  <si>
    <t>54-5с</t>
  </si>
  <si>
    <t>54-27к</t>
  </si>
  <si>
    <t>Сметана</t>
  </si>
  <si>
    <t>Каша гречневая рассыпчатая</t>
  </si>
  <si>
    <t>54-16м *</t>
  </si>
  <si>
    <t>ГОАУ "Черноотроржская СОШ"</t>
  </si>
  <si>
    <t>фрукт</t>
  </si>
  <si>
    <t>Котлета из говядины*</t>
  </si>
  <si>
    <t>Соус красный основной*</t>
  </si>
  <si>
    <t>Чай с сахаром*</t>
  </si>
  <si>
    <t>Каша вязкая молочная ячневая*</t>
  </si>
  <si>
    <t>Какао с молоком*</t>
  </si>
  <si>
    <t>Пряник "с какао"</t>
  </si>
  <si>
    <t>54-4м</t>
  </si>
  <si>
    <t>54-3соус</t>
  </si>
  <si>
    <t>Чай с лимоном с сахаром*</t>
  </si>
  <si>
    <t>Картофельное пюре*</t>
  </si>
  <si>
    <t>Рыба тушёная в томате с овощами (минтай)*</t>
  </si>
  <si>
    <t>Напиток из шиповника*</t>
  </si>
  <si>
    <t>Компот из кураги*</t>
  </si>
  <si>
    <t>Плов с курицей*</t>
  </si>
  <si>
    <t>Каша жидкая молочная манная*</t>
  </si>
  <si>
    <t>Кофейный напиток с молоком*</t>
  </si>
  <si>
    <t>Ватрушка с творогом*</t>
  </si>
  <si>
    <t>Суп картофельный с пельменями</t>
  </si>
  <si>
    <t>Компот из смеси сухофруктов*</t>
  </si>
  <si>
    <t xml:space="preserve">Тефтели из говядины </t>
  </si>
  <si>
    <t>54-45гн</t>
  </si>
  <si>
    <t>Макароны отварные*</t>
  </si>
  <si>
    <t>Гуляш из мяса курицы</t>
  </si>
  <si>
    <t>54-1г</t>
  </si>
  <si>
    <t>54-2м*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</si>
</sst>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rgb="FFFFFFFF"/>
      </patternFill>
    </fill>
    <fill>
      <patternFill patternType="solid">
        <fgColor rgb="FFFFF2CB"/>
        <bgColor rgb="FFFFFFFF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2" fontId="4" fillId="0" borderId="0" xfId="0" applyNumberFormat="1" applyFont="1"/>
    <xf numFmtId="2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0" fillId="4" borderId="22" xfId="0" applyFill="1" applyBorder="1" applyProtection="1">
      <protection locked="0"/>
    </xf>
    <xf numFmtId="0" fontId="0" fillId="5" borderId="22" xfId="0" applyFill="1" applyBorder="1" applyAlignment="1" applyProtection="1">
      <alignment wrapText="1"/>
      <protection locked="0"/>
    </xf>
    <xf numFmtId="1" fontId="0" fillId="5" borderId="22" xfId="0" applyNumberFormat="1" applyFill="1" applyBorder="1" applyProtection="1">
      <protection locked="0"/>
    </xf>
    <xf numFmtId="0" fontId="0" fillId="5" borderId="22" xfId="0" applyFill="1" applyBorder="1" applyProtection="1">
      <protection locked="0"/>
    </xf>
    <xf numFmtId="0" fontId="0" fillId="5" borderId="24" xfId="0" applyFill="1" applyBorder="1" applyAlignment="1" applyProtection="1">
      <alignment wrapText="1"/>
      <protection locked="0"/>
    </xf>
    <xf numFmtId="1" fontId="4" fillId="0" borderId="2" xfId="0" applyNumberFormat="1" applyFont="1" applyBorder="1" applyAlignment="1">
      <alignment horizontal="center" vertical="top" wrapText="1"/>
    </xf>
    <xf numFmtId="0" fontId="0" fillId="5" borderId="22" xfId="0" applyNumberFormat="1" applyFill="1" applyBorder="1" applyProtection="1">
      <protection locked="0"/>
    </xf>
    <xf numFmtId="0" fontId="0" fillId="5" borderId="24" xfId="0" applyNumberFormat="1" applyFill="1" applyBorder="1" applyProtection="1">
      <protection locked="0"/>
    </xf>
    <xf numFmtId="0" fontId="0" fillId="5" borderId="23" xfId="0" applyNumberFormat="1" applyFill="1" applyBorder="1" applyProtection="1">
      <protection locked="0"/>
    </xf>
    <xf numFmtId="0" fontId="0" fillId="5" borderId="25" xfId="0" applyNumberFormat="1" applyFill="1" applyBorder="1" applyProtection="1">
      <protection locked="0"/>
    </xf>
    <xf numFmtId="0" fontId="0" fillId="5" borderId="24" xfId="0" applyFill="1" applyBorder="1" applyProtection="1">
      <protection locked="0"/>
    </xf>
    <xf numFmtId="2" fontId="0" fillId="5" borderId="22" xfId="0" applyNumberFormat="1" applyFill="1" applyBorder="1" applyAlignment="1" applyProtection="1">
      <alignment horizontal="left"/>
      <protection locked="0"/>
    </xf>
    <xf numFmtId="1" fontId="0" fillId="5" borderId="22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Protection="1">
      <protection locked="0"/>
    </xf>
    <xf numFmtId="1" fontId="0" fillId="5" borderId="24" xfId="0" applyNumberFormat="1" applyFill="1" applyBorder="1" applyAlignment="1" applyProtection="1">
      <alignment horizontal="right"/>
      <protection locked="0"/>
    </xf>
    <xf numFmtId="0" fontId="1" fillId="4" borderId="22" xfId="0" applyFont="1" applyFill="1" applyBorder="1" applyProtection="1"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M181" sqref="M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78</v>
      </c>
      <c r="D1" s="73"/>
      <c r="E1" s="73"/>
      <c r="F1" s="12" t="s">
        <v>16</v>
      </c>
      <c r="G1" s="2" t="s">
        <v>17</v>
      </c>
      <c r="H1" s="74" t="s">
        <v>47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 t="s">
        <v>48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10</v>
      </c>
      <c r="I3" s="45">
        <v>3</v>
      </c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3"/>
      <c r="E6" s="57" t="s">
        <v>56</v>
      </c>
      <c r="F6" s="60">
        <v>60</v>
      </c>
      <c r="G6" s="60">
        <v>0.8</v>
      </c>
      <c r="H6" s="60">
        <v>2.7</v>
      </c>
      <c r="I6" s="62">
        <v>4.8</v>
      </c>
      <c r="J6" s="60">
        <v>46.8</v>
      </c>
      <c r="K6" s="63" t="s">
        <v>57</v>
      </c>
      <c r="L6" s="60">
        <v>6.5</v>
      </c>
    </row>
    <row r="7" spans="1:12" ht="15" x14ac:dyDescent="0.25">
      <c r="A7" s="23"/>
      <c r="B7" s="15"/>
      <c r="C7" s="11"/>
      <c r="D7" s="53" t="s">
        <v>21</v>
      </c>
      <c r="E7" s="54" t="s">
        <v>101</v>
      </c>
      <c r="F7" s="59">
        <v>150</v>
      </c>
      <c r="G7" s="59">
        <v>5.3</v>
      </c>
      <c r="H7" s="59">
        <v>7.6</v>
      </c>
      <c r="I7" s="61">
        <v>32.700000000000003</v>
      </c>
      <c r="J7" s="59">
        <v>220.5</v>
      </c>
      <c r="K7" s="56" t="s">
        <v>103</v>
      </c>
      <c r="L7" s="59">
        <v>12.5</v>
      </c>
    </row>
    <row r="8" spans="1:12" ht="15" x14ac:dyDescent="0.25">
      <c r="A8" s="23"/>
      <c r="B8" s="15"/>
      <c r="C8" s="11"/>
      <c r="D8" s="53"/>
      <c r="E8" s="54" t="s">
        <v>102</v>
      </c>
      <c r="F8" s="59">
        <v>100</v>
      </c>
      <c r="G8" s="59">
        <v>12.8</v>
      </c>
      <c r="H8" s="59">
        <v>14.5</v>
      </c>
      <c r="I8" s="61">
        <v>4.3</v>
      </c>
      <c r="J8" s="59">
        <v>198.9</v>
      </c>
      <c r="K8" s="56" t="s">
        <v>104</v>
      </c>
      <c r="L8" s="59">
        <v>30.5</v>
      </c>
    </row>
    <row r="9" spans="1:12" ht="15" x14ac:dyDescent="0.25">
      <c r="A9" s="23"/>
      <c r="B9" s="15"/>
      <c r="C9" s="11"/>
      <c r="D9" s="53" t="s">
        <v>22</v>
      </c>
      <c r="E9" s="54" t="s">
        <v>88</v>
      </c>
      <c r="F9" s="59">
        <v>200</v>
      </c>
      <c r="G9" s="59">
        <v>0.4</v>
      </c>
      <c r="H9" s="59">
        <v>0.1</v>
      </c>
      <c r="I9" s="61">
        <v>9.3000000000000007</v>
      </c>
      <c r="J9" s="59">
        <v>39.6</v>
      </c>
      <c r="K9" s="56" t="s">
        <v>58</v>
      </c>
      <c r="L9" s="59">
        <v>8.3000000000000007</v>
      </c>
    </row>
    <row r="10" spans="1:12" ht="15" x14ac:dyDescent="0.25">
      <c r="A10" s="23"/>
      <c r="B10" s="15"/>
      <c r="C10" s="11"/>
      <c r="D10" s="53" t="s">
        <v>60</v>
      </c>
      <c r="E10" s="54" t="s">
        <v>46</v>
      </c>
      <c r="F10" s="59">
        <v>40</v>
      </c>
      <c r="G10" s="59">
        <v>2.6</v>
      </c>
      <c r="H10" s="59">
        <v>0.5</v>
      </c>
      <c r="I10" s="61">
        <v>13.4</v>
      </c>
      <c r="J10" s="59">
        <v>68.3</v>
      </c>
      <c r="K10" s="56" t="s">
        <v>59</v>
      </c>
      <c r="L10" s="59">
        <v>2.2000000000000002</v>
      </c>
    </row>
    <row r="11" spans="1:12" ht="15" x14ac:dyDescent="0.25">
      <c r="A11" s="23"/>
      <c r="B11" s="15"/>
      <c r="C11" s="11"/>
      <c r="D11" s="53"/>
      <c r="E11" s="54" t="s">
        <v>39</v>
      </c>
      <c r="F11" s="59">
        <v>30</v>
      </c>
      <c r="G11" s="59">
        <v>2.2999999999999998</v>
      </c>
      <c r="H11" s="59">
        <v>0.2</v>
      </c>
      <c r="I11" s="61">
        <v>14.8</v>
      </c>
      <c r="J11" s="59">
        <v>70.3</v>
      </c>
      <c r="K11" s="56" t="s">
        <v>59</v>
      </c>
      <c r="L11" s="59">
        <v>2.2000000000000002</v>
      </c>
    </row>
    <row r="12" spans="1:12" ht="15" x14ac:dyDescent="0.25">
      <c r="A12" s="23"/>
      <c r="B12" s="15"/>
      <c r="C12" s="11"/>
      <c r="D12" s="6" t="s">
        <v>79</v>
      </c>
      <c r="E12" s="48"/>
      <c r="F12" s="40"/>
      <c r="G12" s="40"/>
      <c r="H12" s="40"/>
      <c r="I12" s="40"/>
      <c r="J12" s="40"/>
      <c r="K12" s="49"/>
      <c r="L12" s="40"/>
    </row>
    <row r="13" spans="1:12" ht="15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4"/>
      <c r="B14" s="17"/>
      <c r="C14" s="8"/>
      <c r="D14" s="18" t="s">
        <v>32</v>
      </c>
      <c r="E14" s="9"/>
      <c r="F14" s="58">
        <f>SUM(F6:F11)</f>
        <v>580</v>
      </c>
      <c r="G14" s="51">
        <f>SUM(G6:G11)</f>
        <v>24.2</v>
      </c>
      <c r="H14" s="52">
        <f>SUM(H6:H11)</f>
        <v>25.6</v>
      </c>
      <c r="I14" s="58">
        <f>SUM(I6:I11)</f>
        <v>79.3</v>
      </c>
      <c r="J14" s="58">
        <f>SUM(J6:J11)</f>
        <v>644.4</v>
      </c>
      <c r="K14" s="25"/>
      <c r="L14" s="51">
        <f>SUM(L6:L11)</f>
        <v>62.2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26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27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28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29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30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7" t="s">
        <v>31</v>
      </c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69" t="s">
        <v>4</v>
      </c>
      <c r="D25" s="70"/>
      <c r="E25" s="31"/>
      <c r="F25" s="32">
        <f>F14+F24</f>
        <v>580</v>
      </c>
      <c r="G25" s="32">
        <f t="shared" ref="G25:J25" si="2">G14+G24</f>
        <v>24.2</v>
      </c>
      <c r="H25" s="32">
        <f t="shared" si="2"/>
        <v>25.6</v>
      </c>
      <c r="I25" s="32">
        <f t="shared" si="2"/>
        <v>79.3</v>
      </c>
      <c r="J25" s="32">
        <f t="shared" si="2"/>
        <v>644.4</v>
      </c>
      <c r="K25" s="32"/>
      <c r="L25" s="32">
        <f t="shared" ref="L25" si="3">L14+L24</f>
        <v>62.2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57" t="s">
        <v>76</v>
      </c>
      <c r="F26" s="67">
        <v>170</v>
      </c>
      <c r="G26" s="60">
        <v>9.3000000000000007</v>
      </c>
      <c r="H26" s="60">
        <v>7.2</v>
      </c>
      <c r="I26" s="62">
        <v>40.700000000000003</v>
      </c>
      <c r="J26" s="60">
        <v>264.89999999999998</v>
      </c>
      <c r="K26" s="63" t="s">
        <v>42</v>
      </c>
      <c r="L26" s="60">
        <v>17.2</v>
      </c>
    </row>
    <row r="27" spans="1:12" ht="15" x14ac:dyDescent="0.25">
      <c r="A27" s="14"/>
      <c r="B27" s="15"/>
      <c r="C27" s="11"/>
      <c r="D27" s="7"/>
      <c r="E27" s="54" t="s">
        <v>80</v>
      </c>
      <c r="F27" s="59">
        <v>90</v>
      </c>
      <c r="G27" s="59">
        <v>14</v>
      </c>
      <c r="H27" s="59">
        <v>12.6</v>
      </c>
      <c r="I27" s="61">
        <v>12.3</v>
      </c>
      <c r="J27" s="59">
        <v>218.3</v>
      </c>
      <c r="K27" s="56" t="s">
        <v>86</v>
      </c>
      <c r="L27" s="59">
        <v>55.6</v>
      </c>
    </row>
    <row r="28" spans="1:12" ht="15" x14ac:dyDescent="0.25">
      <c r="A28" s="14"/>
      <c r="B28" s="15"/>
      <c r="C28" s="11"/>
      <c r="D28" s="53"/>
      <c r="E28" s="54" t="s">
        <v>81</v>
      </c>
      <c r="F28" s="59">
        <v>50</v>
      </c>
      <c r="G28" s="59">
        <v>1.7</v>
      </c>
      <c r="H28" s="59">
        <v>4.7</v>
      </c>
      <c r="I28" s="61">
        <v>3.6</v>
      </c>
      <c r="J28" s="59">
        <v>62.8</v>
      </c>
      <c r="K28" s="56" t="s">
        <v>87</v>
      </c>
      <c r="L28" s="59">
        <v>10.5</v>
      </c>
    </row>
    <row r="29" spans="1:12" ht="15" x14ac:dyDescent="0.25">
      <c r="A29" s="14"/>
      <c r="B29" s="15"/>
      <c r="C29" s="11"/>
      <c r="D29" s="7" t="s">
        <v>22</v>
      </c>
      <c r="E29" s="54" t="s">
        <v>82</v>
      </c>
      <c r="F29" s="59">
        <v>200</v>
      </c>
      <c r="G29" s="55">
        <v>0.4</v>
      </c>
      <c r="H29" s="59">
        <v>0.1</v>
      </c>
      <c r="I29" s="61">
        <v>7.4</v>
      </c>
      <c r="J29" s="59">
        <v>31.9</v>
      </c>
      <c r="K29" s="56" t="s">
        <v>64</v>
      </c>
      <c r="L29" s="59">
        <v>5.6</v>
      </c>
    </row>
    <row r="30" spans="1:12" ht="15" x14ac:dyDescent="0.25">
      <c r="A30" s="14"/>
      <c r="B30" s="15"/>
      <c r="C30" s="11"/>
      <c r="D30" s="53" t="s">
        <v>30</v>
      </c>
      <c r="E30" s="54" t="s">
        <v>62</v>
      </c>
      <c r="F30" s="59">
        <v>30</v>
      </c>
      <c r="G30" s="59">
        <v>2.2999999999999998</v>
      </c>
      <c r="H30" s="59">
        <v>0.9</v>
      </c>
      <c r="I30" s="61">
        <v>15.4</v>
      </c>
      <c r="J30" s="59">
        <v>78.5</v>
      </c>
      <c r="K30" s="56" t="s">
        <v>59</v>
      </c>
      <c r="L30" s="59">
        <v>3</v>
      </c>
    </row>
    <row r="31" spans="1:12" ht="15" x14ac:dyDescent="0.25">
      <c r="A31" s="14"/>
      <c r="B31" s="15"/>
      <c r="C31" s="11"/>
      <c r="D31" s="53"/>
      <c r="E31" s="54"/>
      <c r="F31" s="59"/>
      <c r="G31" s="59"/>
      <c r="H31" s="59"/>
      <c r="I31" s="61"/>
      <c r="J31" s="59"/>
      <c r="K31" s="56"/>
      <c r="L31" s="64"/>
    </row>
    <row r="32" spans="1:12" ht="15" x14ac:dyDescent="0.25">
      <c r="A32" s="14"/>
      <c r="B32" s="15"/>
      <c r="C32" s="11"/>
      <c r="D32" s="7" t="s">
        <v>79</v>
      </c>
      <c r="E32" s="48"/>
      <c r="F32" s="40"/>
      <c r="G32" s="40"/>
      <c r="H32" s="40"/>
      <c r="I32" s="40"/>
      <c r="J32" s="40"/>
      <c r="K32" s="49"/>
      <c r="L32" s="40"/>
    </row>
    <row r="33" spans="1:12" ht="15" x14ac:dyDescent="0.25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6"/>
      <c r="B34" s="17"/>
      <c r="C34" s="8"/>
      <c r="D34" s="18" t="s">
        <v>32</v>
      </c>
      <c r="E34" s="9"/>
      <c r="F34" s="58">
        <f>SUM(F26:F31)</f>
        <v>540</v>
      </c>
      <c r="G34" s="58">
        <f>SUM(G26:G31)</f>
        <v>27.7</v>
      </c>
      <c r="H34" s="58">
        <f>SUM(H26:H31)</f>
        <v>25.5</v>
      </c>
      <c r="I34" s="19">
        <f>SUM(I26:I31)</f>
        <v>79.400000000000006</v>
      </c>
      <c r="J34" s="19">
        <f>SUM(J26:J31)</f>
        <v>656.4</v>
      </c>
      <c r="K34" s="25"/>
      <c r="L34" s="19">
        <f>SUM(L26:L31)</f>
        <v>91.899999999999991</v>
      </c>
    </row>
    <row r="35" spans="1:12" ht="15" x14ac:dyDescent="0.25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26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27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28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29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7" t="s">
        <v>30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7" t="s">
        <v>31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16"/>
      <c r="B44" s="17"/>
      <c r="C44" s="8"/>
      <c r="D44" s="18" t="s">
        <v>32</v>
      </c>
      <c r="E44" s="9"/>
      <c r="F44" s="19">
        <f>SUM(F35:F43)</f>
        <v>0</v>
      </c>
      <c r="G44" s="19">
        <f t="shared" ref="G44" si="4">SUM(G35:G43)</f>
        <v>0</v>
      </c>
      <c r="H44" s="19">
        <f t="shared" ref="H44" si="5">SUM(H35:H43)</f>
        <v>0</v>
      </c>
      <c r="I44" s="19">
        <f t="shared" ref="I44" si="6">SUM(I35:I43)</f>
        <v>0</v>
      </c>
      <c r="J44" s="19">
        <f t="shared" ref="J44:L44" si="7">SUM(J35:J43)</f>
        <v>0</v>
      </c>
      <c r="K44" s="25"/>
      <c r="L44" s="19">
        <f t="shared" si="7"/>
        <v>0</v>
      </c>
    </row>
    <row r="45" spans="1:12" ht="15.75" customHeight="1" thickBot="1" x14ac:dyDescent="0.25">
      <c r="A45" s="33">
        <f>A26</f>
        <v>1</v>
      </c>
      <c r="B45" s="33">
        <f>B26</f>
        <v>2</v>
      </c>
      <c r="C45" s="69" t="s">
        <v>4</v>
      </c>
      <c r="D45" s="70"/>
      <c r="E45" s="31"/>
      <c r="F45" s="32">
        <f>F34+F44</f>
        <v>540</v>
      </c>
      <c r="G45" s="32">
        <f t="shared" ref="G45" si="8">G34+G44</f>
        <v>27.7</v>
      </c>
      <c r="H45" s="32">
        <f t="shared" ref="H45" si="9">H34+H44</f>
        <v>25.5</v>
      </c>
      <c r="I45" s="32">
        <f t="shared" ref="I45" si="10">I34+I44</f>
        <v>79.400000000000006</v>
      </c>
      <c r="J45" s="32">
        <f t="shared" ref="J45:L45" si="11">J34+J44</f>
        <v>656.4</v>
      </c>
      <c r="K45" s="32"/>
      <c r="L45" s="32">
        <f t="shared" si="11"/>
        <v>91.899999999999991</v>
      </c>
    </row>
    <row r="46" spans="1:12" ht="15" x14ac:dyDescent="0.25">
      <c r="A46" s="20">
        <v>1</v>
      </c>
      <c r="B46" s="21">
        <v>3</v>
      </c>
      <c r="C46" s="22" t="s">
        <v>20</v>
      </c>
      <c r="D46" s="53"/>
      <c r="E46" s="57" t="s">
        <v>65</v>
      </c>
      <c r="F46" s="60">
        <v>30</v>
      </c>
      <c r="G46" s="60">
        <v>7</v>
      </c>
      <c r="H46" s="60">
        <v>8.9</v>
      </c>
      <c r="I46" s="62">
        <v>0</v>
      </c>
      <c r="J46" s="60">
        <v>107.5</v>
      </c>
      <c r="K46" s="63" t="s">
        <v>41</v>
      </c>
      <c r="L46" s="60">
        <v>22.46</v>
      </c>
    </row>
    <row r="47" spans="1:12" ht="15" x14ac:dyDescent="0.25">
      <c r="A47" s="23"/>
      <c r="B47" s="15"/>
      <c r="C47" s="11"/>
      <c r="D47" s="53" t="s">
        <v>21</v>
      </c>
      <c r="E47" s="54" t="s">
        <v>83</v>
      </c>
      <c r="F47" s="59">
        <v>200</v>
      </c>
      <c r="G47" s="59">
        <v>5.0999999999999996</v>
      </c>
      <c r="H47" s="59">
        <v>6.5</v>
      </c>
      <c r="I47" s="61">
        <v>23.5</v>
      </c>
      <c r="J47" s="59">
        <v>173.2</v>
      </c>
      <c r="K47" s="56" t="s">
        <v>66</v>
      </c>
      <c r="L47" s="59">
        <v>19</v>
      </c>
    </row>
    <row r="48" spans="1:12" ht="15" x14ac:dyDescent="0.25">
      <c r="A48" s="23"/>
      <c r="B48" s="15"/>
      <c r="C48" s="11"/>
      <c r="D48" s="53" t="s">
        <v>22</v>
      </c>
      <c r="E48" s="54" t="s">
        <v>84</v>
      </c>
      <c r="F48" s="59">
        <v>200</v>
      </c>
      <c r="G48" s="59">
        <v>4.7</v>
      </c>
      <c r="H48" s="59">
        <v>3.5</v>
      </c>
      <c r="I48" s="61">
        <v>13.4</v>
      </c>
      <c r="J48" s="59">
        <v>104.1</v>
      </c>
      <c r="K48" s="56" t="s">
        <v>49</v>
      </c>
      <c r="L48" s="59">
        <v>13.62</v>
      </c>
    </row>
    <row r="49" spans="1:12" ht="15" x14ac:dyDescent="0.25">
      <c r="A49" s="23"/>
      <c r="B49" s="15"/>
      <c r="C49" s="11"/>
      <c r="D49" s="53" t="s">
        <v>23</v>
      </c>
      <c r="E49" s="54" t="s">
        <v>62</v>
      </c>
      <c r="F49" s="59">
        <v>40</v>
      </c>
      <c r="G49" s="59">
        <v>3</v>
      </c>
      <c r="H49" s="59">
        <v>1.2</v>
      </c>
      <c r="I49" s="61">
        <v>20.6</v>
      </c>
      <c r="J49" s="59">
        <v>104.7</v>
      </c>
      <c r="K49" s="56" t="s">
        <v>59</v>
      </c>
      <c r="L49" s="59">
        <v>3</v>
      </c>
    </row>
    <row r="50" spans="1:12" ht="15" x14ac:dyDescent="0.25">
      <c r="A50" s="23"/>
      <c r="B50" s="15"/>
      <c r="C50" s="11"/>
      <c r="D50" s="53"/>
      <c r="E50" s="54" t="s">
        <v>85</v>
      </c>
      <c r="F50" s="59">
        <v>30</v>
      </c>
      <c r="G50" s="59">
        <v>1.7</v>
      </c>
      <c r="H50" s="59">
        <v>2</v>
      </c>
      <c r="I50" s="61">
        <v>21</v>
      </c>
      <c r="J50" s="59">
        <v>108.2</v>
      </c>
      <c r="K50" s="56" t="s">
        <v>59</v>
      </c>
      <c r="L50" s="59">
        <v>6.2</v>
      </c>
    </row>
    <row r="51" spans="1:12" ht="15" x14ac:dyDescent="0.25">
      <c r="A51" s="23"/>
      <c r="B51" s="15"/>
      <c r="C51" s="11"/>
      <c r="D51" s="53"/>
      <c r="E51" s="54"/>
      <c r="F51" s="59"/>
      <c r="G51" s="59"/>
      <c r="H51" s="59"/>
      <c r="I51" s="61"/>
      <c r="J51" s="59"/>
      <c r="K51" s="56"/>
      <c r="L51" s="59"/>
    </row>
    <row r="52" spans="1:12" ht="15" x14ac:dyDescent="0.25">
      <c r="A52" s="23"/>
      <c r="B52" s="15"/>
      <c r="C52" s="11"/>
      <c r="D52" s="66" t="s">
        <v>79</v>
      </c>
      <c r="E52" s="48"/>
      <c r="F52" s="40"/>
      <c r="G52" s="40"/>
      <c r="H52" s="40"/>
      <c r="I52" s="40"/>
      <c r="J52" s="40"/>
      <c r="K52" s="49"/>
      <c r="L52" s="40"/>
    </row>
    <row r="53" spans="1:12" ht="15" x14ac:dyDescent="0.25">
      <c r="A53" s="24"/>
      <c r="B53" s="17"/>
      <c r="C53" s="8"/>
      <c r="D53" s="18" t="s">
        <v>32</v>
      </c>
      <c r="E53" s="9"/>
      <c r="F53" s="19">
        <f t="shared" ref="F53:L53" si="12">SUM(F46:F52)</f>
        <v>500</v>
      </c>
      <c r="G53" s="19">
        <f t="shared" si="12"/>
        <v>21.5</v>
      </c>
      <c r="H53" s="19">
        <f t="shared" si="12"/>
        <v>22.099999999999998</v>
      </c>
      <c r="I53" s="19">
        <f t="shared" si="12"/>
        <v>78.5</v>
      </c>
      <c r="J53" s="19">
        <f t="shared" si="12"/>
        <v>597.69999999999993</v>
      </c>
      <c r="K53" s="25">
        <f t="shared" si="12"/>
        <v>0</v>
      </c>
      <c r="L53" s="19">
        <f t="shared" si="12"/>
        <v>64.28</v>
      </c>
    </row>
    <row r="54" spans="1:12" ht="15" x14ac:dyDescent="0.25">
      <c r="A54" s="26">
        <f>A46</f>
        <v>1</v>
      </c>
      <c r="B54" s="13">
        <f>B46</f>
        <v>3</v>
      </c>
      <c r="C54" s="10" t="s">
        <v>24</v>
      </c>
      <c r="D54" s="7" t="s">
        <v>25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26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27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28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29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7" t="s">
        <v>30</v>
      </c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7" t="s">
        <v>31</v>
      </c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4"/>
      <c r="B63" s="17"/>
      <c r="C63" s="8"/>
      <c r="D63" s="18" t="s">
        <v>32</v>
      </c>
      <c r="E63" s="9"/>
      <c r="F63" s="19">
        <f>SUM(F54:F62)</f>
        <v>0</v>
      </c>
      <c r="G63" s="19">
        <f t="shared" ref="G63" si="13">SUM(G54:G62)</f>
        <v>0</v>
      </c>
      <c r="H63" s="19">
        <f t="shared" ref="H63" si="14">SUM(H54:H62)</f>
        <v>0</v>
      </c>
      <c r="I63" s="19">
        <f t="shared" ref="I63" si="15">SUM(I54:I62)</f>
        <v>0</v>
      </c>
      <c r="J63" s="19">
        <f t="shared" ref="J63:L63" si="16">SUM(J54:J62)</f>
        <v>0</v>
      </c>
      <c r="K63" s="25"/>
      <c r="L63" s="19">
        <f t="shared" si="16"/>
        <v>0</v>
      </c>
    </row>
    <row r="64" spans="1:12" ht="15.75" customHeight="1" thickBot="1" x14ac:dyDescent="0.25">
      <c r="A64" s="29">
        <f>A46</f>
        <v>1</v>
      </c>
      <c r="B64" s="30">
        <f>B46</f>
        <v>3</v>
      </c>
      <c r="C64" s="69" t="s">
        <v>4</v>
      </c>
      <c r="D64" s="70"/>
      <c r="E64" s="31"/>
      <c r="F64" s="32">
        <f>F53+F63</f>
        <v>500</v>
      </c>
      <c r="G64" s="32">
        <f t="shared" ref="G64" si="17">G53+G63</f>
        <v>21.5</v>
      </c>
      <c r="H64" s="32">
        <f t="shared" ref="H64" si="18">H53+H63</f>
        <v>22.099999999999998</v>
      </c>
      <c r="I64" s="32">
        <f t="shared" ref="I64" si="19">I53+I63</f>
        <v>78.5</v>
      </c>
      <c r="J64" s="32">
        <f t="shared" ref="J64:L64" si="20">J53+J63</f>
        <v>597.69999999999993</v>
      </c>
      <c r="K64" s="32"/>
      <c r="L64" s="32">
        <f t="shared" si="20"/>
        <v>64.28</v>
      </c>
    </row>
    <row r="65" spans="1:12" ht="15" x14ac:dyDescent="0.25">
      <c r="A65" s="20">
        <v>1</v>
      </c>
      <c r="B65" s="21">
        <v>4</v>
      </c>
      <c r="C65" s="22" t="s">
        <v>20</v>
      </c>
      <c r="D65" s="53" t="s">
        <v>21</v>
      </c>
      <c r="E65" s="57" t="s">
        <v>67</v>
      </c>
      <c r="F65" s="60">
        <v>200</v>
      </c>
      <c r="G65" s="60">
        <v>19.3</v>
      </c>
      <c r="H65" s="60">
        <v>19.2</v>
      </c>
      <c r="I65" s="62">
        <v>16.399999999999999</v>
      </c>
      <c r="J65" s="60">
        <v>315.7</v>
      </c>
      <c r="K65" s="63" t="s">
        <v>68</v>
      </c>
      <c r="L65" s="60">
        <v>39.61</v>
      </c>
    </row>
    <row r="66" spans="1:12" ht="15" x14ac:dyDescent="0.25">
      <c r="A66" s="23"/>
      <c r="B66" s="15"/>
      <c r="C66" s="11"/>
      <c r="D66" s="53" t="s">
        <v>22</v>
      </c>
      <c r="E66" s="54" t="s">
        <v>88</v>
      </c>
      <c r="F66" s="59">
        <v>200</v>
      </c>
      <c r="G66" s="59">
        <v>0.4</v>
      </c>
      <c r="H66" s="59">
        <v>0.1</v>
      </c>
      <c r="I66" s="61">
        <v>9.3000000000000007</v>
      </c>
      <c r="J66" s="59">
        <v>39.6</v>
      </c>
      <c r="K66" s="56" t="s">
        <v>58</v>
      </c>
      <c r="L66" s="59">
        <v>8.3000000000000007</v>
      </c>
    </row>
    <row r="67" spans="1:12" ht="15" x14ac:dyDescent="0.25">
      <c r="A67" s="23"/>
      <c r="B67" s="15"/>
      <c r="C67" s="11"/>
      <c r="D67" s="53" t="s">
        <v>60</v>
      </c>
      <c r="E67" s="54" t="s">
        <v>46</v>
      </c>
      <c r="F67" s="59">
        <v>50</v>
      </c>
      <c r="G67" s="59">
        <v>3.3</v>
      </c>
      <c r="H67" s="59">
        <v>0.6</v>
      </c>
      <c r="I67" s="61">
        <v>16.7</v>
      </c>
      <c r="J67" s="59">
        <v>85.4</v>
      </c>
      <c r="K67" s="56" t="s">
        <v>59</v>
      </c>
      <c r="L67" s="59">
        <v>2.2000000000000002</v>
      </c>
    </row>
    <row r="68" spans="1:12" ht="15" x14ac:dyDescent="0.25">
      <c r="A68" s="23"/>
      <c r="B68" s="15"/>
      <c r="C68" s="11"/>
      <c r="D68" s="68"/>
      <c r="E68" s="54" t="s">
        <v>39</v>
      </c>
      <c r="F68" s="59">
        <v>20</v>
      </c>
      <c r="G68" s="59">
        <v>1.5</v>
      </c>
      <c r="H68" s="59">
        <v>0.2</v>
      </c>
      <c r="I68" s="61">
        <v>9.8000000000000007</v>
      </c>
      <c r="J68" s="59">
        <v>46.9</v>
      </c>
      <c r="K68" s="56" t="s">
        <v>59</v>
      </c>
      <c r="L68" s="59">
        <v>2.2000000000000002</v>
      </c>
    </row>
    <row r="69" spans="1:12" ht="15" x14ac:dyDescent="0.25">
      <c r="A69" s="23"/>
      <c r="B69" s="15"/>
      <c r="C69" s="11"/>
      <c r="D69" s="68" t="s">
        <v>79</v>
      </c>
      <c r="E69" s="54" t="s">
        <v>40</v>
      </c>
      <c r="F69" s="59">
        <v>150</v>
      </c>
      <c r="G69" s="59">
        <v>0.6</v>
      </c>
      <c r="H69" s="59">
        <v>0.6</v>
      </c>
      <c r="I69" s="61">
        <v>14.7</v>
      </c>
      <c r="J69" s="59">
        <v>66.599999999999994</v>
      </c>
      <c r="K69" s="56" t="s">
        <v>59</v>
      </c>
      <c r="L69" s="59">
        <v>15.3</v>
      </c>
    </row>
    <row r="70" spans="1:12" ht="15" x14ac:dyDescent="0.25">
      <c r="A70" s="23"/>
      <c r="B70" s="15"/>
      <c r="C70" s="11"/>
      <c r="D70" s="7"/>
      <c r="E70" s="39"/>
      <c r="F70" s="40"/>
      <c r="G70" s="40"/>
      <c r="H70" s="40"/>
      <c r="I70" s="40"/>
      <c r="J70" s="40"/>
      <c r="K70" s="41"/>
      <c r="L70" s="40"/>
    </row>
    <row r="71" spans="1:12" ht="15" x14ac:dyDescent="0.25">
      <c r="A71" s="23"/>
      <c r="B71" s="15"/>
      <c r="C71" s="11"/>
      <c r="D71" s="7"/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4"/>
      <c r="B73" s="17"/>
      <c r="C73" s="8"/>
      <c r="D73" s="18" t="s">
        <v>32</v>
      </c>
      <c r="E73" s="9"/>
      <c r="F73" s="19">
        <f>SUM(F65:F72)</f>
        <v>620</v>
      </c>
      <c r="G73" s="51">
        <f>SUM(G65:G72)</f>
        <v>25.1</v>
      </c>
      <c r="H73" s="19">
        <f>SUM(H65:H72)</f>
        <v>20.700000000000003</v>
      </c>
      <c r="I73" s="19">
        <f>SUM(I65:I72)</f>
        <v>66.900000000000006</v>
      </c>
      <c r="J73" s="19">
        <f>SUM(J65:J72)</f>
        <v>554.20000000000005</v>
      </c>
      <c r="K73" s="25"/>
      <c r="L73" s="19">
        <f>SUM(L65:L72)</f>
        <v>67.61</v>
      </c>
    </row>
    <row r="74" spans="1:12" ht="15" x14ac:dyDescent="0.25">
      <c r="A74" s="26">
        <f>A65</f>
        <v>1</v>
      </c>
      <c r="B74" s="13">
        <f>B65</f>
        <v>4</v>
      </c>
      <c r="C74" s="10" t="s">
        <v>24</v>
      </c>
      <c r="D74" s="7" t="s">
        <v>25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26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27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28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7" t="s">
        <v>29</v>
      </c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7" t="s">
        <v>30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7" t="s">
        <v>31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4"/>
      <c r="B83" s="17"/>
      <c r="C83" s="8"/>
      <c r="D83" s="18" t="s">
        <v>32</v>
      </c>
      <c r="E83" s="9"/>
      <c r="F83" s="19">
        <f>SUM(F74:F82)</f>
        <v>0</v>
      </c>
      <c r="G83" s="19">
        <f t="shared" ref="G83" si="21">SUM(G74:G82)</f>
        <v>0</v>
      </c>
      <c r="H83" s="19">
        <f t="shared" ref="H83" si="22">SUM(H74:H82)</f>
        <v>0</v>
      </c>
      <c r="I83" s="19">
        <f t="shared" ref="I83" si="23">SUM(I74:I82)</f>
        <v>0</v>
      </c>
      <c r="J83" s="19">
        <f t="shared" ref="J83:L83" si="24">SUM(J74:J82)</f>
        <v>0</v>
      </c>
      <c r="K83" s="25"/>
      <c r="L83" s="19">
        <f t="shared" si="24"/>
        <v>0</v>
      </c>
    </row>
    <row r="84" spans="1:12" ht="15.75" customHeight="1" thickBot="1" x14ac:dyDescent="0.25">
      <c r="A84" s="29">
        <f>A65</f>
        <v>1</v>
      </c>
      <c r="B84" s="30">
        <f>B65</f>
        <v>4</v>
      </c>
      <c r="C84" s="69" t="s">
        <v>4</v>
      </c>
      <c r="D84" s="70"/>
      <c r="E84" s="31"/>
      <c r="F84" s="32">
        <f>F73+F83</f>
        <v>620</v>
      </c>
      <c r="G84" s="32">
        <f t="shared" ref="G84" si="25">G73+G83</f>
        <v>25.1</v>
      </c>
      <c r="H84" s="32">
        <f t="shared" ref="H84" si="26">H73+H83</f>
        <v>20.700000000000003</v>
      </c>
      <c r="I84" s="32">
        <f t="shared" ref="I84" si="27">I73+I83</f>
        <v>66.900000000000006</v>
      </c>
      <c r="J84" s="32">
        <f t="shared" ref="J84:L84" si="28">J73+J83</f>
        <v>554.20000000000005</v>
      </c>
      <c r="K84" s="32"/>
      <c r="L84" s="32">
        <f t="shared" si="28"/>
        <v>67.61</v>
      </c>
    </row>
    <row r="85" spans="1:12" ht="15" x14ac:dyDescent="0.25">
      <c r="A85" s="20">
        <v>1</v>
      </c>
      <c r="B85" s="21">
        <v>5</v>
      </c>
      <c r="C85" s="22" t="s">
        <v>20</v>
      </c>
      <c r="D85" s="53"/>
      <c r="E85" s="57" t="s">
        <v>69</v>
      </c>
      <c r="F85" s="60">
        <v>60</v>
      </c>
      <c r="G85" s="60">
        <v>0.5</v>
      </c>
      <c r="H85" s="60">
        <v>0.1</v>
      </c>
      <c r="I85" s="62">
        <v>1.5</v>
      </c>
      <c r="J85" s="60">
        <v>8.5</v>
      </c>
      <c r="K85" s="63" t="s">
        <v>70</v>
      </c>
      <c r="L85" s="60">
        <v>9</v>
      </c>
    </row>
    <row r="86" spans="1:12" ht="15" x14ac:dyDescent="0.25">
      <c r="A86" s="23"/>
      <c r="B86" s="15"/>
      <c r="C86" s="11"/>
      <c r="D86" s="53" t="s">
        <v>21</v>
      </c>
      <c r="E86" s="54" t="s">
        <v>89</v>
      </c>
      <c r="F86" s="59">
        <v>200</v>
      </c>
      <c r="G86" s="59">
        <v>3.9</v>
      </c>
      <c r="H86" s="59">
        <v>5.5</v>
      </c>
      <c r="I86" s="61">
        <v>25.7</v>
      </c>
      <c r="J86" s="59">
        <v>168.4</v>
      </c>
      <c r="K86" s="56" t="s">
        <v>45</v>
      </c>
      <c r="L86" s="59">
        <v>15.11</v>
      </c>
    </row>
    <row r="87" spans="1:12" ht="15" x14ac:dyDescent="0.25">
      <c r="A87" s="23"/>
      <c r="B87" s="15"/>
      <c r="C87" s="11"/>
      <c r="D87" s="53"/>
      <c r="E87" s="54" t="s">
        <v>90</v>
      </c>
      <c r="F87" s="59">
        <v>90</v>
      </c>
      <c r="G87" s="59">
        <v>9.6999999999999993</v>
      </c>
      <c r="H87" s="59">
        <v>5.2</v>
      </c>
      <c r="I87" s="61">
        <v>2.9</v>
      </c>
      <c r="J87" s="59">
        <v>97.4</v>
      </c>
      <c r="K87" s="56" t="s">
        <v>50</v>
      </c>
      <c r="L87" s="59">
        <v>26.2</v>
      </c>
    </row>
    <row r="88" spans="1:12" ht="15" x14ac:dyDescent="0.25">
      <c r="A88" s="23"/>
      <c r="B88" s="15"/>
      <c r="C88" s="11"/>
      <c r="D88" s="53" t="s">
        <v>22</v>
      </c>
      <c r="E88" s="54" t="s">
        <v>91</v>
      </c>
      <c r="F88" s="59">
        <v>200</v>
      </c>
      <c r="G88" s="59">
        <v>0.6</v>
      </c>
      <c r="H88" s="59">
        <v>0.2</v>
      </c>
      <c r="I88" s="61">
        <v>17</v>
      </c>
      <c r="J88" s="59">
        <v>72.599999999999994</v>
      </c>
      <c r="K88" s="56" t="s">
        <v>71</v>
      </c>
      <c r="L88" s="59">
        <v>8.3000000000000007</v>
      </c>
    </row>
    <row r="89" spans="1:12" ht="15" x14ac:dyDescent="0.25">
      <c r="A89" s="23"/>
      <c r="B89" s="15"/>
      <c r="C89" s="11"/>
      <c r="D89" s="53" t="s">
        <v>60</v>
      </c>
      <c r="E89" s="54" t="s">
        <v>39</v>
      </c>
      <c r="F89" s="59">
        <v>30</v>
      </c>
      <c r="G89" s="59">
        <v>2.2999999999999998</v>
      </c>
      <c r="H89" s="59">
        <v>0.2</v>
      </c>
      <c r="I89" s="61">
        <v>14.8</v>
      </c>
      <c r="J89" s="59">
        <v>70.3</v>
      </c>
      <c r="K89" s="56" t="s">
        <v>59</v>
      </c>
      <c r="L89" s="59">
        <v>2.2000000000000002</v>
      </c>
    </row>
    <row r="90" spans="1:12" ht="15" x14ac:dyDescent="0.25">
      <c r="A90" s="23"/>
      <c r="B90" s="15"/>
      <c r="C90" s="11"/>
      <c r="D90" s="53"/>
      <c r="E90" s="54" t="s">
        <v>46</v>
      </c>
      <c r="F90" s="59">
        <v>40</v>
      </c>
      <c r="G90" s="59">
        <v>2.6</v>
      </c>
      <c r="H90" s="59">
        <v>0.5</v>
      </c>
      <c r="I90" s="61">
        <v>13.4</v>
      </c>
      <c r="J90" s="59">
        <v>68.3</v>
      </c>
      <c r="K90" s="56" t="s">
        <v>59</v>
      </c>
      <c r="L90" s="59">
        <v>2.2000000000000002</v>
      </c>
    </row>
    <row r="91" spans="1:12" ht="15" x14ac:dyDescent="0.25">
      <c r="A91" s="23"/>
      <c r="B91" s="15"/>
      <c r="C91" s="11"/>
      <c r="D91" s="6" t="s">
        <v>79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4"/>
      <c r="B92" s="17"/>
      <c r="C92" s="8"/>
      <c r="D92" s="18" t="s">
        <v>32</v>
      </c>
      <c r="E92" s="9"/>
      <c r="F92" s="19">
        <f>SUM(F85:F91)</f>
        <v>620</v>
      </c>
      <c r="G92" s="19">
        <f>SUM(G85:G91)</f>
        <v>19.600000000000001</v>
      </c>
      <c r="H92" s="19">
        <f>SUM(H85:H91)</f>
        <v>11.7</v>
      </c>
      <c r="I92" s="19">
        <f>SUM(I85:I91)</f>
        <v>75.3</v>
      </c>
      <c r="J92" s="19">
        <f>SUM(J85:J91)</f>
        <v>485.5</v>
      </c>
      <c r="K92" s="25"/>
      <c r="L92" s="19">
        <f t="shared" ref="L92" si="29">SUM(L85:L91)</f>
        <v>63.010000000000005</v>
      </c>
    </row>
    <row r="93" spans="1:12" ht="15" x14ac:dyDescent="0.25">
      <c r="A93" s="26">
        <f>A85</f>
        <v>1</v>
      </c>
      <c r="B93" s="13">
        <f>B85</f>
        <v>5</v>
      </c>
      <c r="C93" s="10" t="s">
        <v>24</v>
      </c>
      <c r="D93" s="7" t="s">
        <v>25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26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27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28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7" t="s">
        <v>29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7" t="s">
        <v>30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7" t="s">
        <v>31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4"/>
      <c r="B102" s="17"/>
      <c r="C102" s="8"/>
      <c r="D102" s="18" t="s">
        <v>32</v>
      </c>
      <c r="E102" s="9"/>
      <c r="F102" s="19">
        <f>SUM(F93:F101)</f>
        <v>0</v>
      </c>
      <c r="G102" s="19">
        <f t="shared" ref="G102" si="30">SUM(G93:G101)</f>
        <v>0</v>
      </c>
      <c r="H102" s="19">
        <f t="shared" ref="H102" si="31">SUM(H93:H101)</f>
        <v>0</v>
      </c>
      <c r="I102" s="19">
        <f t="shared" ref="I102" si="32">SUM(I93:I101)</f>
        <v>0</v>
      </c>
      <c r="J102" s="19">
        <f t="shared" ref="J102:L102" si="33">SUM(J93:J101)</f>
        <v>0</v>
      </c>
      <c r="K102" s="25"/>
      <c r="L102" s="19">
        <f t="shared" si="33"/>
        <v>0</v>
      </c>
    </row>
    <row r="103" spans="1:12" ht="15.75" customHeight="1" thickBot="1" x14ac:dyDescent="0.25">
      <c r="A103" s="29">
        <f>A85</f>
        <v>1</v>
      </c>
      <c r="B103" s="30">
        <f>B85</f>
        <v>5</v>
      </c>
      <c r="C103" s="69" t="s">
        <v>4</v>
      </c>
      <c r="D103" s="70"/>
      <c r="E103" s="31"/>
      <c r="F103" s="32">
        <f>F92+F102</f>
        <v>620</v>
      </c>
      <c r="G103" s="32">
        <f t="shared" ref="G103" si="34">G92+G102</f>
        <v>19.600000000000001</v>
      </c>
      <c r="H103" s="32">
        <f t="shared" ref="H103" si="35">H92+H102</f>
        <v>11.7</v>
      </c>
      <c r="I103" s="32">
        <f t="shared" ref="I103" si="36">I92+I102</f>
        <v>75.3</v>
      </c>
      <c r="J103" s="32">
        <f t="shared" ref="J103:L103" si="37">J92+J102</f>
        <v>485.5</v>
      </c>
      <c r="K103" s="32"/>
      <c r="L103" s="32">
        <f t="shared" si="37"/>
        <v>63.010000000000005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3"/>
      <c r="E104" s="57" t="s">
        <v>56</v>
      </c>
      <c r="F104" s="60">
        <v>60</v>
      </c>
      <c r="G104" s="60">
        <v>0.8</v>
      </c>
      <c r="H104" s="60">
        <v>2.7</v>
      </c>
      <c r="I104" s="62">
        <v>4.8</v>
      </c>
      <c r="J104" s="60">
        <v>46.8</v>
      </c>
      <c r="K104" s="63" t="s">
        <v>57</v>
      </c>
      <c r="L104" s="60">
        <v>6.5</v>
      </c>
    </row>
    <row r="105" spans="1:12" ht="15" x14ac:dyDescent="0.25">
      <c r="A105" s="23"/>
      <c r="B105" s="15"/>
      <c r="C105" s="11"/>
      <c r="D105" s="53" t="s">
        <v>21</v>
      </c>
      <c r="E105" s="54" t="s">
        <v>72</v>
      </c>
      <c r="F105" s="59">
        <v>200</v>
      </c>
      <c r="G105" s="59">
        <v>8.6</v>
      </c>
      <c r="H105" s="59">
        <v>6.1</v>
      </c>
      <c r="I105" s="61">
        <v>13.9</v>
      </c>
      <c r="J105" s="59">
        <v>144.9</v>
      </c>
      <c r="K105" s="56" t="s">
        <v>73</v>
      </c>
      <c r="L105" s="59">
        <v>53.2</v>
      </c>
    </row>
    <row r="106" spans="1:12" ht="15" x14ac:dyDescent="0.25">
      <c r="A106" s="23"/>
      <c r="B106" s="15"/>
      <c r="C106" s="11"/>
      <c r="D106" s="53" t="s">
        <v>29</v>
      </c>
      <c r="E106" s="54" t="s">
        <v>92</v>
      </c>
      <c r="F106" s="59">
        <v>200</v>
      </c>
      <c r="G106" s="59">
        <v>1</v>
      </c>
      <c r="H106" s="59">
        <v>0.1</v>
      </c>
      <c r="I106" s="61">
        <v>16.5</v>
      </c>
      <c r="J106" s="59">
        <v>70.599999999999994</v>
      </c>
      <c r="K106" s="56" t="s">
        <v>51</v>
      </c>
      <c r="L106" s="59">
        <v>12</v>
      </c>
    </row>
    <row r="107" spans="1:12" ht="15" x14ac:dyDescent="0.25">
      <c r="A107" s="23"/>
      <c r="B107" s="15"/>
      <c r="C107" s="11"/>
      <c r="D107" s="53"/>
      <c r="E107" s="54" t="s">
        <v>53</v>
      </c>
      <c r="F107" s="59">
        <v>35</v>
      </c>
      <c r="G107" s="59">
        <v>2.6</v>
      </c>
      <c r="H107" s="59">
        <v>3.4</v>
      </c>
      <c r="I107" s="61">
        <v>26</v>
      </c>
      <c r="J107" s="59">
        <v>145.5</v>
      </c>
      <c r="K107" s="56" t="s">
        <v>59</v>
      </c>
      <c r="L107" s="59">
        <v>5.67</v>
      </c>
    </row>
    <row r="108" spans="1:12" ht="15" x14ac:dyDescent="0.25">
      <c r="A108" s="23"/>
      <c r="B108" s="15"/>
      <c r="C108" s="11"/>
      <c r="D108" s="53" t="s">
        <v>60</v>
      </c>
      <c r="E108" s="54" t="s">
        <v>46</v>
      </c>
      <c r="F108" s="59">
        <v>40</v>
      </c>
      <c r="G108" s="59">
        <v>2.6</v>
      </c>
      <c r="H108" s="59">
        <v>0.5</v>
      </c>
      <c r="I108" s="61">
        <v>13.4</v>
      </c>
      <c r="J108" s="59">
        <v>68.3</v>
      </c>
      <c r="K108" s="56" t="s">
        <v>59</v>
      </c>
      <c r="L108" s="59">
        <v>2.2000000000000002</v>
      </c>
    </row>
    <row r="109" spans="1:12" ht="15" x14ac:dyDescent="0.25">
      <c r="A109" s="23"/>
      <c r="B109" s="15"/>
      <c r="C109" s="11"/>
      <c r="D109" s="53"/>
      <c r="E109" s="54" t="s">
        <v>39</v>
      </c>
      <c r="F109" s="59">
        <v>40</v>
      </c>
      <c r="G109" s="59">
        <v>3</v>
      </c>
      <c r="H109" s="59">
        <v>0.3</v>
      </c>
      <c r="I109" s="61">
        <v>19.7</v>
      </c>
      <c r="J109" s="59">
        <v>93.8</v>
      </c>
      <c r="K109" s="56" t="s">
        <v>59</v>
      </c>
      <c r="L109" s="59">
        <v>2.2000000000000002</v>
      </c>
    </row>
    <row r="110" spans="1:12" ht="15" x14ac:dyDescent="0.25">
      <c r="A110" s="23"/>
      <c r="B110" s="15"/>
      <c r="C110" s="11"/>
      <c r="D110" s="53" t="s">
        <v>79</v>
      </c>
      <c r="E110" s="54"/>
      <c r="F110" s="59"/>
      <c r="G110" s="59"/>
      <c r="H110" s="59"/>
      <c r="I110" s="61"/>
      <c r="J110" s="59"/>
      <c r="K110" s="56"/>
      <c r="L110" s="59"/>
    </row>
    <row r="111" spans="1:12" ht="15" x14ac:dyDescent="0.25">
      <c r="A111" s="23"/>
      <c r="B111" s="15"/>
      <c r="C111" s="11"/>
      <c r="D111" s="6"/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4"/>
      <c r="B112" s="17"/>
      <c r="C112" s="8"/>
      <c r="D112" s="18" t="s">
        <v>32</v>
      </c>
      <c r="E112" s="9"/>
      <c r="F112" s="19">
        <f>SUM(F104:F111)</f>
        <v>575</v>
      </c>
      <c r="G112" s="19">
        <f>SUM(G104:G111)</f>
        <v>18.600000000000001</v>
      </c>
      <c r="H112" s="51">
        <f>SUM(H104:H111)</f>
        <v>13.100000000000001</v>
      </c>
      <c r="I112" s="51">
        <f>SUM(I104:I111)</f>
        <v>94.300000000000011</v>
      </c>
      <c r="J112" s="19">
        <f>SUM(J104:J111)</f>
        <v>569.9</v>
      </c>
      <c r="K112" s="25"/>
      <c r="L112" s="19">
        <f>SUM(L104:L111)</f>
        <v>81.77000000000001</v>
      </c>
    </row>
    <row r="113" spans="1:14" ht="15" x14ac:dyDescent="0.25">
      <c r="A113" s="26">
        <f>A104</f>
        <v>2</v>
      </c>
      <c r="B113" s="13">
        <f>B104</f>
        <v>1</v>
      </c>
      <c r="C113" s="10" t="s">
        <v>24</v>
      </c>
      <c r="D113" s="7" t="s">
        <v>25</v>
      </c>
      <c r="E113" s="39"/>
      <c r="F113" s="40"/>
      <c r="G113" s="40"/>
      <c r="H113" s="40"/>
      <c r="I113" s="40"/>
      <c r="J113" s="40"/>
      <c r="K113" s="41"/>
      <c r="L113" s="40"/>
    </row>
    <row r="114" spans="1:14" ht="15" x14ac:dyDescent="0.25">
      <c r="A114" s="23"/>
      <c r="B114" s="15"/>
      <c r="C114" s="11"/>
      <c r="D114" s="7" t="s">
        <v>26</v>
      </c>
      <c r="E114" s="39"/>
      <c r="F114" s="40"/>
      <c r="G114" s="40"/>
      <c r="H114" s="40"/>
      <c r="I114" s="40"/>
      <c r="J114" s="40"/>
      <c r="K114" s="41"/>
      <c r="L114" s="40"/>
    </row>
    <row r="115" spans="1:14" ht="15" x14ac:dyDescent="0.25">
      <c r="A115" s="23"/>
      <c r="B115" s="15"/>
      <c r="C115" s="11"/>
      <c r="D115" s="7" t="s">
        <v>27</v>
      </c>
      <c r="E115" s="39"/>
      <c r="F115" s="40"/>
      <c r="G115" s="40"/>
      <c r="H115" s="40"/>
      <c r="I115" s="40"/>
      <c r="J115" s="40"/>
      <c r="K115" s="41"/>
      <c r="L115" s="40"/>
    </row>
    <row r="116" spans="1:14" ht="15" x14ac:dyDescent="0.25">
      <c r="A116" s="23"/>
      <c r="B116" s="15"/>
      <c r="C116" s="11"/>
      <c r="D116" s="7" t="s">
        <v>28</v>
      </c>
      <c r="E116" s="39"/>
      <c r="F116" s="40"/>
      <c r="G116" s="40"/>
      <c r="H116" s="40"/>
      <c r="I116" s="40"/>
      <c r="J116" s="40"/>
      <c r="K116" s="41"/>
      <c r="L116" s="40"/>
    </row>
    <row r="117" spans="1:14" ht="15" x14ac:dyDescent="0.25">
      <c r="A117" s="23"/>
      <c r="B117" s="15"/>
      <c r="C117" s="11"/>
      <c r="D117" s="7" t="s">
        <v>29</v>
      </c>
      <c r="E117" s="39"/>
      <c r="F117" s="40"/>
      <c r="G117" s="40"/>
      <c r="H117" s="40"/>
      <c r="I117" s="40"/>
      <c r="J117" s="40"/>
      <c r="K117" s="41"/>
      <c r="L117" s="40"/>
    </row>
    <row r="118" spans="1:14" ht="15" x14ac:dyDescent="0.25">
      <c r="A118" s="23"/>
      <c r="B118" s="15"/>
      <c r="C118" s="11"/>
      <c r="D118" s="7" t="s">
        <v>30</v>
      </c>
      <c r="E118" s="39"/>
      <c r="F118" s="40"/>
      <c r="G118" s="40"/>
      <c r="H118" s="40"/>
      <c r="I118" s="40"/>
      <c r="J118" s="40"/>
      <c r="K118" s="41"/>
      <c r="L118" s="40"/>
      <c r="N118" s="50"/>
    </row>
    <row r="119" spans="1:14" ht="15" x14ac:dyDescent="0.25">
      <c r="A119" s="23"/>
      <c r="B119" s="15"/>
      <c r="C119" s="11"/>
      <c r="D119" s="7" t="s">
        <v>31</v>
      </c>
      <c r="E119" s="39"/>
      <c r="F119" s="40"/>
      <c r="G119" s="40"/>
      <c r="H119" s="40"/>
      <c r="I119" s="40"/>
      <c r="J119" s="40"/>
      <c r="K119" s="41"/>
      <c r="L119" s="40"/>
    </row>
    <row r="120" spans="1:14" ht="15" x14ac:dyDescent="0.25">
      <c r="A120" s="23"/>
      <c r="B120" s="15"/>
      <c r="C120" s="11"/>
      <c r="D120" s="6"/>
      <c r="E120" s="39"/>
      <c r="F120" s="40"/>
      <c r="G120" s="40"/>
      <c r="H120" s="40"/>
      <c r="I120" s="40"/>
      <c r="J120" s="40"/>
      <c r="K120" s="41"/>
      <c r="L120" s="40"/>
    </row>
    <row r="121" spans="1:14" ht="15" x14ac:dyDescent="0.25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4" ht="15" x14ac:dyDescent="0.25">
      <c r="A122" s="24"/>
      <c r="B122" s="17"/>
      <c r="C122" s="8"/>
      <c r="D122" s="18" t="s">
        <v>32</v>
      </c>
      <c r="E122" s="9"/>
      <c r="F122" s="19">
        <f>SUM(F113:F121)</f>
        <v>0</v>
      </c>
      <c r="G122" s="19">
        <f t="shared" ref="G122:J122" si="38">SUM(G113:G121)</f>
        <v>0</v>
      </c>
      <c r="H122" s="19">
        <f t="shared" si="38"/>
        <v>0</v>
      </c>
      <c r="I122" s="19">
        <f t="shared" si="38"/>
        <v>0</v>
      </c>
      <c r="J122" s="19">
        <f t="shared" si="38"/>
        <v>0</v>
      </c>
      <c r="K122" s="25"/>
      <c r="L122" s="19">
        <f t="shared" ref="L122" si="39">SUM(L113:L121)</f>
        <v>0</v>
      </c>
    </row>
    <row r="123" spans="1:14" ht="15.75" thickBot="1" x14ac:dyDescent="0.25">
      <c r="A123" s="29">
        <f>A104</f>
        <v>2</v>
      </c>
      <c r="B123" s="30">
        <f>B104</f>
        <v>1</v>
      </c>
      <c r="C123" s="69" t="s">
        <v>4</v>
      </c>
      <c r="D123" s="70"/>
      <c r="E123" s="31"/>
      <c r="F123" s="32">
        <f>F112+F122</f>
        <v>575</v>
      </c>
      <c r="G123" s="32">
        <f t="shared" ref="G123" si="40">G112+G122</f>
        <v>18.600000000000001</v>
      </c>
      <c r="H123" s="32">
        <f t="shared" ref="H123" si="41">H112+H122</f>
        <v>13.100000000000001</v>
      </c>
      <c r="I123" s="32">
        <f t="shared" ref="I123" si="42">I112+I122</f>
        <v>94.300000000000011</v>
      </c>
      <c r="J123" s="32">
        <f t="shared" ref="J123:L123" si="43">J112+J122</f>
        <v>569.9</v>
      </c>
      <c r="K123" s="32"/>
      <c r="L123" s="32">
        <f t="shared" si="43"/>
        <v>81.77000000000001</v>
      </c>
    </row>
    <row r="124" spans="1:14" ht="15" x14ac:dyDescent="0.25">
      <c r="A124" s="14">
        <v>2</v>
      </c>
      <c r="B124" s="15">
        <v>2</v>
      </c>
      <c r="C124" s="22" t="s">
        <v>20</v>
      </c>
      <c r="D124" s="53"/>
      <c r="E124" s="57" t="s">
        <v>63</v>
      </c>
      <c r="F124" s="60">
        <v>60</v>
      </c>
      <c r="G124" s="60">
        <v>0.7</v>
      </c>
      <c r="H124" s="60">
        <v>5.4</v>
      </c>
      <c r="I124" s="62">
        <v>4</v>
      </c>
      <c r="J124" s="60">
        <v>67.099999999999994</v>
      </c>
      <c r="K124" s="63" t="s">
        <v>52</v>
      </c>
      <c r="L124" s="60">
        <v>10.3</v>
      </c>
    </row>
    <row r="125" spans="1:14" ht="15" x14ac:dyDescent="0.25">
      <c r="A125" s="14"/>
      <c r="B125" s="15"/>
      <c r="C125" s="11"/>
      <c r="D125" s="53" t="s">
        <v>21</v>
      </c>
      <c r="E125" s="54" t="s">
        <v>93</v>
      </c>
      <c r="F125" s="59">
        <v>200</v>
      </c>
      <c r="G125" s="59">
        <v>19</v>
      </c>
      <c r="H125" s="59">
        <v>24.1</v>
      </c>
      <c r="I125" s="61">
        <v>32.1</v>
      </c>
      <c r="J125" s="59">
        <v>421.6</v>
      </c>
      <c r="K125" s="56" t="s">
        <v>44</v>
      </c>
      <c r="L125" s="59">
        <v>38.74</v>
      </c>
    </row>
    <row r="126" spans="1:14" ht="15" x14ac:dyDescent="0.25">
      <c r="A126" s="14"/>
      <c r="B126" s="15"/>
      <c r="C126" s="11"/>
      <c r="D126" s="53" t="s">
        <v>22</v>
      </c>
      <c r="E126" s="54" t="s">
        <v>91</v>
      </c>
      <c r="F126" s="59">
        <v>200</v>
      </c>
      <c r="G126" s="59">
        <v>0.6</v>
      </c>
      <c r="H126" s="59">
        <v>0.2</v>
      </c>
      <c r="I126" s="61">
        <v>17</v>
      </c>
      <c r="J126" s="59">
        <v>72.599999999999994</v>
      </c>
      <c r="K126" s="56" t="s">
        <v>71</v>
      </c>
      <c r="L126" s="59">
        <v>8.3000000000000007</v>
      </c>
    </row>
    <row r="127" spans="1:14" ht="15" x14ac:dyDescent="0.25">
      <c r="A127" s="14"/>
      <c r="B127" s="15"/>
      <c r="C127" s="11"/>
      <c r="D127" s="53" t="s">
        <v>60</v>
      </c>
      <c r="E127" s="54" t="s">
        <v>39</v>
      </c>
      <c r="F127" s="59">
        <v>25</v>
      </c>
      <c r="G127" s="59">
        <v>1.9</v>
      </c>
      <c r="H127" s="59">
        <v>0.2</v>
      </c>
      <c r="I127" s="61">
        <v>12.3</v>
      </c>
      <c r="J127" s="59">
        <v>58.6</v>
      </c>
      <c r="K127" s="56" t="s">
        <v>59</v>
      </c>
      <c r="L127" s="59">
        <v>2.2000000000000002</v>
      </c>
    </row>
    <row r="128" spans="1:14" ht="15" x14ac:dyDescent="0.25">
      <c r="A128" s="14"/>
      <c r="B128" s="15"/>
      <c r="C128" s="11"/>
      <c r="D128" s="53"/>
      <c r="E128" s="54" t="s">
        <v>46</v>
      </c>
      <c r="F128" s="59">
        <v>30</v>
      </c>
      <c r="G128" s="59">
        <v>2</v>
      </c>
      <c r="H128" s="59">
        <v>0.4</v>
      </c>
      <c r="I128" s="61">
        <v>10</v>
      </c>
      <c r="J128" s="59">
        <v>51.2</v>
      </c>
      <c r="K128" s="56" t="s">
        <v>59</v>
      </c>
      <c r="L128" s="59">
        <v>2.2000000000000002</v>
      </c>
    </row>
    <row r="129" spans="1:12" ht="15" x14ac:dyDescent="0.25">
      <c r="A129" s="14"/>
      <c r="B129" s="15"/>
      <c r="C129" s="11"/>
      <c r="D129" s="53" t="s">
        <v>79</v>
      </c>
      <c r="E129" s="54"/>
      <c r="F129" s="59"/>
      <c r="G129" s="59"/>
      <c r="H129" s="59"/>
      <c r="I129" s="61"/>
      <c r="J129" s="59"/>
      <c r="K129" s="56"/>
      <c r="L129" s="59"/>
    </row>
    <row r="130" spans="1:12" ht="15" x14ac:dyDescent="0.25">
      <c r="A130" s="14"/>
      <c r="B130" s="15"/>
      <c r="C130" s="11"/>
      <c r="D130" s="6"/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6"/>
      <c r="B131" s="17"/>
      <c r="C131" s="8"/>
      <c r="D131" s="18" t="s">
        <v>32</v>
      </c>
      <c r="E131" s="9"/>
      <c r="F131" s="19">
        <f>SUM(F124:F130)</f>
        <v>515</v>
      </c>
      <c r="G131" s="19">
        <f>SUM(G124:G130)</f>
        <v>24.2</v>
      </c>
      <c r="H131" s="19">
        <f>SUM(H124:H130)</f>
        <v>30.299999999999997</v>
      </c>
      <c r="I131" s="19">
        <f>SUM(I124:I130)</f>
        <v>75.400000000000006</v>
      </c>
      <c r="J131" s="19">
        <f>SUM(J124:J130)</f>
        <v>671.10000000000014</v>
      </c>
      <c r="K131" s="25"/>
      <c r="L131" s="19">
        <f>SUM(L124:L130)</f>
        <v>61.740000000000009</v>
      </c>
    </row>
    <row r="132" spans="1:12" ht="15" x14ac:dyDescent="0.25">
      <c r="A132" s="13">
        <f>A124</f>
        <v>2</v>
      </c>
      <c r="B132" s="13">
        <f>B124</f>
        <v>2</v>
      </c>
      <c r="C132" s="10" t="s">
        <v>24</v>
      </c>
      <c r="D132" s="7" t="s">
        <v>25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26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27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7" t="s">
        <v>28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7" t="s">
        <v>29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4"/>
      <c r="B137" s="15"/>
      <c r="C137" s="11"/>
      <c r="D137" s="7" t="s">
        <v>30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4"/>
      <c r="B138" s="15"/>
      <c r="C138" s="11"/>
      <c r="D138" s="7" t="s">
        <v>31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14"/>
      <c r="B139" s="15"/>
      <c r="C139" s="11"/>
      <c r="D139" s="6"/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16"/>
      <c r="B141" s="17"/>
      <c r="C141" s="8"/>
      <c r="D141" s="18" t="s">
        <v>32</v>
      </c>
      <c r="E141" s="9"/>
      <c r="F141" s="19">
        <f>SUM(F132:F140)</f>
        <v>0</v>
      </c>
      <c r="G141" s="19">
        <f t="shared" ref="G141:J141" si="44">SUM(G132:G140)</f>
        <v>0</v>
      </c>
      <c r="H141" s="19">
        <f t="shared" si="44"/>
        <v>0</v>
      </c>
      <c r="I141" s="19">
        <f t="shared" si="44"/>
        <v>0</v>
      </c>
      <c r="J141" s="19">
        <f t="shared" si="44"/>
        <v>0</v>
      </c>
      <c r="K141" s="25"/>
      <c r="L141" s="19">
        <f t="shared" ref="L141" si="45">SUM(L132:L140)</f>
        <v>0</v>
      </c>
    </row>
    <row r="142" spans="1:12" ht="15.75" thickBot="1" x14ac:dyDescent="0.25">
      <c r="A142" s="33">
        <f>A124</f>
        <v>2</v>
      </c>
      <c r="B142" s="33">
        <f>B124</f>
        <v>2</v>
      </c>
      <c r="C142" s="69" t="s">
        <v>4</v>
      </c>
      <c r="D142" s="70"/>
      <c r="E142" s="31"/>
      <c r="F142" s="32">
        <f>F131+F141</f>
        <v>515</v>
      </c>
      <c r="G142" s="32">
        <f t="shared" ref="G142" si="46">G131+G141</f>
        <v>24.2</v>
      </c>
      <c r="H142" s="32">
        <f t="shared" ref="H142" si="47">H131+H141</f>
        <v>30.299999999999997</v>
      </c>
      <c r="I142" s="32">
        <f t="shared" ref="I142" si="48">I131+I141</f>
        <v>75.400000000000006</v>
      </c>
      <c r="J142" s="32">
        <f t="shared" ref="J142:L142" si="49">J131+J141</f>
        <v>671.10000000000014</v>
      </c>
      <c r="K142" s="32"/>
      <c r="L142" s="32">
        <f t="shared" si="49"/>
        <v>61.740000000000009</v>
      </c>
    </row>
    <row r="143" spans="1:12" ht="15" x14ac:dyDescent="0.25">
      <c r="A143" s="20">
        <v>2</v>
      </c>
      <c r="B143" s="21">
        <v>3</v>
      </c>
      <c r="C143" s="22" t="s">
        <v>20</v>
      </c>
      <c r="D143" s="53" t="s">
        <v>21</v>
      </c>
      <c r="E143" s="57" t="s">
        <v>94</v>
      </c>
      <c r="F143" s="60">
        <v>200</v>
      </c>
      <c r="G143" s="60">
        <v>5.3</v>
      </c>
      <c r="H143" s="60">
        <v>5.7</v>
      </c>
      <c r="I143" s="62">
        <v>26.2</v>
      </c>
      <c r="J143" s="60">
        <v>177.9</v>
      </c>
      <c r="K143" s="63" t="s">
        <v>74</v>
      </c>
      <c r="L143" s="60">
        <v>23</v>
      </c>
    </row>
    <row r="144" spans="1:12" ht="15" x14ac:dyDescent="0.25">
      <c r="A144" s="23"/>
      <c r="B144" s="15"/>
      <c r="C144" s="11"/>
      <c r="D144" s="53" t="s">
        <v>22</v>
      </c>
      <c r="E144" s="54" t="s">
        <v>95</v>
      </c>
      <c r="F144" s="59">
        <v>200</v>
      </c>
      <c r="G144" s="59">
        <v>3.9</v>
      </c>
      <c r="H144" s="59">
        <v>2.9</v>
      </c>
      <c r="I144" s="61">
        <v>13</v>
      </c>
      <c r="J144" s="59">
        <v>93.2</v>
      </c>
      <c r="K144" s="56" t="s">
        <v>38</v>
      </c>
      <c r="L144" s="59">
        <v>10.199999999999999</v>
      </c>
    </row>
    <row r="145" spans="1:12" ht="15" x14ac:dyDescent="0.25">
      <c r="A145" s="23"/>
      <c r="B145" s="15"/>
      <c r="C145" s="11"/>
      <c r="D145" s="53"/>
      <c r="E145" s="54" t="s">
        <v>96</v>
      </c>
      <c r="F145" s="59">
        <v>70</v>
      </c>
      <c r="G145" s="59">
        <v>9.6</v>
      </c>
      <c r="H145" s="59">
        <v>5.0999999999999996</v>
      </c>
      <c r="I145" s="61">
        <v>30</v>
      </c>
      <c r="J145" s="59">
        <v>204.4</v>
      </c>
      <c r="K145" s="56" t="s">
        <v>55</v>
      </c>
      <c r="L145" s="59">
        <v>13.2</v>
      </c>
    </row>
    <row r="146" spans="1:12" ht="15" x14ac:dyDescent="0.25">
      <c r="A146" s="23"/>
      <c r="B146" s="15"/>
      <c r="C146" s="11"/>
      <c r="D146" s="53" t="s">
        <v>23</v>
      </c>
      <c r="E146" s="54" t="s">
        <v>62</v>
      </c>
      <c r="F146" s="59">
        <v>40</v>
      </c>
      <c r="G146" s="59">
        <v>3</v>
      </c>
      <c r="H146" s="59">
        <v>1.2</v>
      </c>
      <c r="I146" s="61">
        <v>20.6</v>
      </c>
      <c r="J146" s="55">
        <v>104.7</v>
      </c>
      <c r="K146" s="56" t="s">
        <v>59</v>
      </c>
      <c r="L146" s="59">
        <v>3</v>
      </c>
    </row>
    <row r="147" spans="1:12" ht="15.75" customHeight="1" x14ac:dyDescent="0.25">
      <c r="A147" s="23"/>
      <c r="B147" s="15"/>
      <c r="C147" s="11"/>
      <c r="D147" s="53"/>
      <c r="E147" s="54"/>
      <c r="F147" s="59"/>
      <c r="G147" s="59"/>
      <c r="H147" s="59"/>
      <c r="I147" s="61"/>
      <c r="J147" s="65"/>
      <c r="K147" s="56"/>
      <c r="L147" s="59"/>
    </row>
    <row r="148" spans="1:12" ht="15" x14ac:dyDescent="0.25">
      <c r="A148" s="23"/>
      <c r="B148" s="15"/>
      <c r="C148" s="11"/>
      <c r="D148" s="7" t="s">
        <v>79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6"/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4"/>
      <c r="B150" s="17"/>
      <c r="C150" s="8"/>
      <c r="D150" s="18" t="s">
        <v>32</v>
      </c>
      <c r="E150" s="9"/>
      <c r="F150" s="19">
        <f>SUM(F143:F149)</f>
        <v>510</v>
      </c>
      <c r="G150" s="19">
        <f>SUM(G143:G149)</f>
        <v>21.799999999999997</v>
      </c>
      <c r="H150" s="19">
        <f>SUM(H143:H149)</f>
        <v>14.899999999999999</v>
      </c>
      <c r="I150" s="19">
        <f>SUM(I143:I149)</f>
        <v>89.800000000000011</v>
      </c>
      <c r="J150" s="19">
        <f>SUM(J143:J149)</f>
        <v>580.20000000000005</v>
      </c>
      <c r="K150" s="25"/>
      <c r="L150" s="19">
        <f>SUM(L143:L149)</f>
        <v>49.400000000000006</v>
      </c>
    </row>
    <row r="151" spans="1:12" ht="15" x14ac:dyDescent="0.25">
      <c r="A151" s="26">
        <f>A143</f>
        <v>2</v>
      </c>
      <c r="B151" s="13">
        <f>B143</f>
        <v>3</v>
      </c>
      <c r="C151" s="10" t="s">
        <v>24</v>
      </c>
      <c r="D151" s="7" t="s">
        <v>25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26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27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7" t="s">
        <v>28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7" t="s">
        <v>29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7" t="s">
        <v>30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7" t="s">
        <v>31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4"/>
      <c r="B160" s="17"/>
      <c r="C160" s="8"/>
      <c r="D160" s="18" t="s">
        <v>32</v>
      </c>
      <c r="E160" s="9"/>
      <c r="F160" s="19">
        <f>SUM(F151:F159)</f>
        <v>0</v>
      </c>
      <c r="G160" s="19">
        <f t="shared" ref="G160:J160" si="50">SUM(G151:G159)</f>
        <v>0</v>
      </c>
      <c r="H160" s="19">
        <f t="shared" si="50"/>
        <v>0</v>
      </c>
      <c r="I160" s="19">
        <f t="shared" si="50"/>
        <v>0</v>
      </c>
      <c r="J160" s="19">
        <f t="shared" si="50"/>
        <v>0</v>
      </c>
      <c r="K160" s="25"/>
      <c r="L160" s="19"/>
    </row>
    <row r="161" spans="1:12" ht="15.75" thickBot="1" x14ac:dyDescent="0.25">
      <c r="A161" s="29">
        <f>A143</f>
        <v>2</v>
      </c>
      <c r="B161" s="30">
        <f>B143</f>
        <v>3</v>
      </c>
      <c r="C161" s="69" t="s">
        <v>4</v>
      </c>
      <c r="D161" s="70"/>
      <c r="E161" s="31"/>
      <c r="F161" s="32">
        <f>F150+F160</f>
        <v>510</v>
      </c>
      <c r="G161" s="32">
        <f t="shared" ref="G161" si="51">G150+G160</f>
        <v>21.799999999999997</v>
      </c>
      <c r="H161" s="32">
        <f t="shared" ref="H161" si="52">H150+H160</f>
        <v>14.899999999999999</v>
      </c>
      <c r="I161" s="32">
        <f t="shared" ref="I161" si="53">I150+I160</f>
        <v>89.800000000000011</v>
      </c>
      <c r="J161" s="32">
        <f t="shared" ref="J161:L161" si="54">J150+J160</f>
        <v>580.20000000000005</v>
      </c>
      <c r="K161" s="32"/>
      <c r="L161" s="32">
        <f t="shared" si="54"/>
        <v>49.400000000000006</v>
      </c>
    </row>
    <row r="162" spans="1:12" ht="15" x14ac:dyDescent="0.25">
      <c r="A162" s="20">
        <v>2</v>
      </c>
      <c r="B162" s="21">
        <v>4</v>
      </c>
      <c r="C162" s="22" t="s">
        <v>20</v>
      </c>
      <c r="D162" s="53" t="s">
        <v>21</v>
      </c>
      <c r="E162" s="57" t="s">
        <v>97</v>
      </c>
      <c r="F162" s="60">
        <v>200</v>
      </c>
      <c r="G162" s="60">
        <v>6.2</v>
      </c>
      <c r="H162" s="60">
        <v>8.1999999999999993</v>
      </c>
      <c r="I162" s="62">
        <v>16.100000000000001</v>
      </c>
      <c r="J162" s="60">
        <v>163.4</v>
      </c>
      <c r="K162" s="63">
        <v>110</v>
      </c>
      <c r="L162" s="60">
        <v>25.17</v>
      </c>
    </row>
    <row r="163" spans="1:12" ht="15" x14ac:dyDescent="0.25">
      <c r="A163" s="23"/>
      <c r="B163" s="15"/>
      <c r="C163" s="11"/>
      <c r="D163" s="53" t="s">
        <v>29</v>
      </c>
      <c r="E163" s="54" t="s">
        <v>98</v>
      </c>
      <c r="F163" s="59">
        <v>200</v>
      </c>
      <c r="G163" s="59">
        <v>0.5</v>
      </c>
      <c r="H163" s="59">
        <v>0</v>
      </c>
      <c r="I163" s="61">
        <v>20.7</v>
      </c>
      <c r="J163" s="59">
        <v>84.6</v>
      </c>
      <c r="K163" s="56" t="s">
        <v>43</v>
      </c>
      <c r="L163" s="59">
        <v>7.82</v>
      </c>
    </row>
    <row r="164" spans="1:12" ht="15" x14ac:dyDescent="0.25">
      <c r="A164" s="23"/>
      <c r="B164" s="15"/>
      <c r="C164" s="11"/>
      <c r="D164" s="53" t="s">
        <v>60</v>
      </c>
      <c r="E164" s="54" t="s">
        <v>46</v>
      </c>
      <c r="F164" s="59">
        <v>30</v>
      </c>
      <c r="G164" s="59">
        <v>2</v>
      </c>
      <c r="H164" s="59">
        <v>0.4</v>
      </c>
      <c r="I164" s="61">
        <v>10</v>
      </c>
      <c r="J164" s="59">
        <v>51.2</v>
      </c>
      <c r="K164" s="56" t="s">
        <v>59</v>
      </c>
      <c r="L164" s="59">
        <v>2.2000000000000002</v>
      </c>
    </row>
    <row r="165" spans="1:12" ht="15" x14ac:dyDescent="0.25">
      <c r="A165" s="23"/>
      <c r="B165" s="15"/>
      <c r="C165" s="11"/>
      <c r="D165" s="53" t="s">
        <v>79</v>
      </c>
      <c r="E165" s="54" t="s">
        <v>54</v>
      </c>
      <c r="F165" s="59">
        <v>150</v>
      </c>
      <c r="G165" s="59">
        <v>1.4</v>
      </c>
      <c r="H165" s="59">
        <v>0.3</v>
      </c>
      <c r="I165" s="61">
        <v>12.2</v>
      </c>
      <c r="J165" s="59">
        <v>56.7</v>
      </c>
      <c r="K165" s="56" t="s">
        <v>59</v>
      </c>
      <c r="L165" s="59">
        <v>22</v>
      </c>
    </row>
    <row r="166" spans="1:12" ht="15" x14ac:dyDescent="0.25">
      <c r="A166" s="23"/>
      <c r="B166" s="15"/>
      <c r="C166" s="11"/>
      <c r="D166" s="53"/>
      <c r="E166" s="54" t="s">
        <v>62</v>
      </c>
      <c r="F166" s="59">
        <v>40</v>
      </c>
      <c r="G166" s="59">
        <v>3</v>
      </c>
      <c r="H166" s="59">
        <v>1.2</v>
      </c>
      <c r="I166" s="61">
        <v>20.6</v>
      </c>
      <c r="J166" s="59">
        <v>104.7</v>
      </c>
      <c r="K166" s="56" t="s">
        <v>59</v>
      </c>
      <c r="L166" s="59">
        <v>3</v>
      </c>
    </row>
    <row r="167" spans="1:12" ht="15" x14ac:dyDescent="0.25">
      <c r="A167" s="23"/>
      <c r="B167" s="15"/>
      <c r="C167" s="11"/>
      <c r="D167" s="53"/>
      <c r="E167" s="54" t="s">
        <v>75</v>
      </c>
      <c r="F167" s="59">
        <v>25</v>
      </c>
      <c r="G167" s="59">
        <v>0.6</v>
      </c>
      <c r="H167" s="59">
        <v>3.3</v>
      </c>
      <c r="I167" s="61">
        <v>0.8</v>
      </c>
      <c r="J167" s="59">
        <v>35.4</v>
      </c>
      <c r="K167" s="56">
        <v>479</v>
      </c>
      <c r="L167" s="59">
        <v>10</v>
      </c>
    </row>
    <row r="168" spans="1:12" ht="15" x14ac:dyDescent="0.25">
      <c r="A168" s="23"/>
      <c r="B168" s="15"/>
      <c r="C168" s="11"/>
      <c r="D168" s="6"/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4"/>
      <c r="B169" s="17"/>
      <c r="C169" s="8"/>
      <c r="D169" s="18" t="s">
        <v>32</v>
      </c>
      <c r="E169" s="9"/>
      <c r="F169" s="19">
        <f>SUM(F162:F168)</f>
        <v>645</v>
      </c>
      <c r="G169" s="19">
        <f>SUM(G162:G168)</f>
        <v>13.7</v>
      </c>
      <c r="H169" s="19">
        <f>SUM(H162:H168)</f>
        <v>13.399999999999999</v>
      </c>
      <c r="I169" s="19">
        <f>SUM(I162:I168)</f>
        <v>80.399999999999991</v>
      </c>
      <c r="J169" s="19">
        <f>SUM(J162:J168)</f>
        <v>495.99999999999994</v>
      </c>
      <c r="K169" s="25"/>
      <c r="L169" s="19">
        <f>SUM(L162:L168)</f>
        <v>70.19</v>
      </c>
    </row>
    <row r="170" spans="1:12" ht="15" x14ac:dyDescent="0.25">
      <c r="A170" s="26">
        <f>A162</f>
        <v>2</v>
      </c>
      <c r="B170" s="13">
        <f>B162</f>
        <v>4</v>
      </c>
      <c r="C170" s="10" t="s">
        <v>24</v>
      </c>
      <c r="D170" s="7" t="s">
        <v>25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26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27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7" t="s">
        <v>28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7" t="s">
        <v>29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7" t="s">
        <v>30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7" t="s">
        <v>31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4"/>
      <c r="B179" s="17"/>
      <c r="C179" s="8"/>
      <c r="D179" s="18" t="s">
        <v>32</v>
      </c>
      <c r="E179" s="9"/>
      <c r="F179" s="19">
        <f>SUM(F170:F178)</f>
        <v>0</v>
      </c>
      <c r="G179" s="19">
        <f t="shared" ref="G179:J179" si="55">SUM(G170:G178)</f>
        <v>0</v>
      </c>
      <c r="H179" s="19">
        <f t="shared" si="55"/>
        <v>0</v>
      </c>
      <c r="I179" s="19">
        <f t="shared" si="55"/>
        <v>0</v>
      </c>
      <c r="J179" s="19">
        <f t="shared" si="55"/>
        <v>0</v>
      </c>
      <c r="K179" s="25"/>
      <c r="L179" s="19">
        <f t="shared" ref="L179" si="56">SUM(L170:L178)</f>
        <v>0</v>
      </c>
    </row>
    <row r="180" spans="1:12" ht="15.75" thickBot="1" x14ac:dyDescent="0.25">
      <c r="A180" s="29">
        <f>A162</f>
        <v>2</v>
      </c>
      <c r="B180" s="30">
        <f>B162</f>
        <v>4</v>
      </c>
      <c r="C180" s="69" t="s">
        <v>4</v>
      </c>
      <c r="D180" s="70"/>
      <c r="E180" s="31"/>
      <c r="F180" s="32">
        <f>F169+F179</f>
        <v>645</v>
      </c>
      <c r="G180" s="32">
        <f t="shared" ref="G180" si="57">G169+G179</f>
        <v>13.7</v>
      </c>
      <c r="H180" s="32">
        <f t="shared" ref="H180" si="58">H169+H179</f>
        <v>13.399999999999999</v>
      </c>
      <c r="I180" s="32">
        <f t="shared" ref="I180" si="59">I169+I179</f>
        <v>80.399999999999991</v>
      </c>
      <c r="J180" s="32">
        <f t="shared" ref="J180:L180" si="60">J169+J179</f>
        <v>495.99999999999994</v>
      </c>
      <c r="K180" s="32"/>
      <c r="L180" s="32">
        <f t="shared" si="60"/>
        <v>70.19</v>
      </c>
    </row>
    <row r="181" spans="1:12" ht="15" x14ac:dyDescent="0.25">
      <c r="A181" s="20">
        <v>2</v>
      </c>
      <c r="B181" s="21">
        <v>5</v>
      </c>
      <c r="C181" s="22" t="s">
        <v>20</v>
      </c>
      <c r="D181" s="53" t="s">
        <v>21</v>
      </c>
      <c r="E181" s="57" t="s">
        <v>76</v>
      </c>
      <c r="F181" s="60">
        <v>180</v>
      </c>
      <c r="G181" s="60">
        <v>9.9</v>
      </c>
      <c r="H181" s="60">
        <v>7.6</v>
      </c>
      <c r="I181" s="62">
        <v>43.1</v>
      </c>
      <c r="J181" s="60">
        <v>280.39999999999998</v>
      </c>
      <c r="K181" s="63" t="s">
        <v>42</v>
      </c>
      <c r="L181" s="60">
        <v>17.2</v>
      </c>
    </row>
    <row r="182" spans="1:12" ht="15" x14ac:dyDescent="0.25">
      <c r="A182" s="23"/>
      <c r="B182" s="15"/>
      <c r="C182" s="11"/>
      <c r="D182" s="53"/>
      <c r="E182" s="54" t="s">
        <v>99</v>
      </c>
      <c r="F182" s="59">
        <v>90</v>
      </c>
      <c r="G182" s="59">
        <v>12.1</v>
      </c>
      <c r="H182" s="59">
        <v>11.9</v>
      </c>
      <c r="I182" s="61">
        <v>7</v>
      </c>
      <c r="J182" s="59">
        <v>183.7</v>
      </c>
      <c r="K182" s="56" t="s">
        <v>77</v>
      </c>
      <c r="L182" s="59">
        <v>42.3</v>
      </c>
    </row>
    <row r="183" spans="1:12" ht="15" x14ac:dyDescent="0.25">
      <c r="A183" s="23"/>
      <c r="B183" s="15"/>
      <c r="C183" s="11"/>
      <c r="D183" s="53"/>
      <c r="E183" s="54" t="s">
        <v>81</v>
      </c>
      <c r="F183" s="59">
        <v>50</v>
      </c>
      <c r="G183" s="59">
        <v>1.7</v>
      </c>
      <c r="H183" s="59">
        <v>4.7</v>
      </c>
      <c r="I183" s="61">
        <v>3.6</v>
      </c>
      <c r="J183" s="59">
        <v>62.8</v>
      </c>
      <c r="K183" s="56" t="s">
        <v>87</v>
      </c>
      <c r="L183" s="59">
        <v>10.5</v>
      </c>
    </row>
    <row r="184" spans="1:12" ht="15" x14ac:dyDescent="0.25">
      <c r="A184" s="23"/>
      <c r="B184" s="15"/>
      <c r="C184" s="11"/>
      <c r="D184" s="53" t="s">
        <v>22</v>
      </c>
      <c r="E184" s="54" t="s">
        <v>61</v>
      </c>
      <c r="F184" s="59">
        <v>200</v>
      </c>
      <c r="G184" s="59">
        <v>0.1</v>
      </c>
      <c r="H184" s="59">
        <v>0</v>
      </c>
      <c r="I184" s="61">
        <v>5.2</v>
      </c>
      <c r="J184" s="59">
        <v>21.4</v>
      </c>
      <c r="K184" s="56" t="s">
        <v>100</v>
      </c>
      <c r="L184" s="59">
        <v>5.6</v>
      </c>
    </row>
    <row r="185" spans="1:12" ht="15" x14ac:dyDescent="0.25">
      <c r="A185" s="23"/>
      <c r="B185" s="15"/>
      <c r="C185" s="11"/>
      <c r="D185" s="53" t="s">
        <v>23</v>
      </c>
      <c r="E185" s="54" t="s">
        <v>46</v>
      </c>
      <c r="F185" s="59">
        <v>30</v>
      </c>
      <c r="G185" s="59">
        <v>2</v>
      </c>
      <c r="H185" s="59">
        <v>0.4</v>
      </c>
      <c r="I185" s="61">
        <v>10</v>
      </c>
      <c r="J185" s="59">
        <v>51.2</v>
      </c>
      <c r="K185" s="56" t="s">
        <v>59</v>
      </c>
      <c r="L185" s="59">
        <v>2.2000000000000002</v>
      </c>
    </row>
    <row r="186" spans="1:12" ht="15" x14ac:dyDescent="0.25">
      <c r="A186" s="23"/>
      <c r="B186" s="15"/>
      <c r="C186" s="11"/>
      <c r="D186" s="7"/>
      <c r="E186" s="54" t="s">
        <v>39</v>
      </c>
      <c r="F186" s="59">
        <v>30</v>
      </c>
      <c r="G186" s="59">
        <v>2.2999999999999998</v>
      </c>
      <c r="H186" s="59">
        <v>0.2</v>
      </c>
      <c r="I186" s="61">
        <v>14.8</v>
      </c>
      <c r="J186" s="59">
        <v>70.3</v>
      </c>
      <c r="K186" s="56" t="s">
        <v>59</v>
      </c>
      <c r="L186" s="59">
        <v>2.2000000000000002</v>
      </c>
    </row>
    <row r="187" spans="1:12" ht="15" x14ac:dyDescent="0.25">
      <c r="A187" s="23"/>
      <c r="B187" s="15"/>
      <c r="C187" s="11"/>
      <c r="D187" s="7" t="s">
        <v>79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5.75" customHeight="1" x14ac:dyDescent="0.25">
      <c r="A189" s="24"/>
      <c r="B189" s="17"/>
      <c r="C189" s="8"/>
      <c r="D189" s="18" t="s">
        <v>32</v>
      </c>
      <c r="E189" s="9"/>
      <c r="F189" s="19">
        <f>SUM(F181:F188)</f>
        <v>580</v>
      </c>
      <c r="G189" s="19">
        <f>SUM(G181:G188)</f>
        <v>28.1</v>
      </c>
      <c r="H189" s="19">
        <f>SUM(H181:H188)</f>
        <v>24.799999999999997</v>
      </c>
      <c r="I189" s="19">
        <f>SUM(I181:I188)</f>
        <v>83.7</v>
      </c>
      <c r="J189" s="19">
        <f>SUM(J181:J188)</f>
        <v>669.8</v>
      </c>
      <c r="K189" s="25"/>
      <c r="L189" s="19">
        <f>SUM(L181:L188)</f>
        <v>80</v>
      </c>
    </row>
    <row r="190" spans="1:12" ht="15" x14ac:dyDescent="0.25">
      <c r="A190" s="26">
        <f>A181</f>
        <v>2</v>
      </c>
      <c r="B190" s="13">
        <f>B181</f>
        <v>5</v>
      </c>
      <c r="C190" s="10" t="s">
        <v>24</v>
      </c>
      <c r="D190" s="7" t="s">
        <v>25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26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7" t="s">
        <v>27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7" t="s">
        <v>28</v>
      </c>
      <c r="E193" s="48"/>
      <c r="F193" s="40"/>
      <c r="G193" s="40"/>
      <c r="H193" s="40"/>
      <c r="I193" s="40"/>
      <c r="J193" s="40"/>
      <c r="K193" s="49"/>
      <c r="L193" s="40"/>
    </row>
    <row r="194" spans="1:12" ht="15" x14ac:dyDescent="0.25">
      <c r="A194" s="23"/>
      <c r="B194" s="15"/>
      <c r="C194" s="11"/>
      <c r="D194" s="7" t="s">
        <v>29</v>
      </c>
      <c r="E194" s="48"/>
      <c r="F194" s="40"/>
      <c r="G194" s="40"/>
      <c r="H194" s="40"/>
      <c r="I194" s="40"/>
      <c r="J194" s="40"/>
      <c r="K194" s="49"/>
      <c r="L194" s="40"/>
    </row>
    <row r="195" spans="1:12" ht="15" x14ac:dyDescent="0.25">
      <c r="A195" s="23"/>
      <c r="B195" s="15"/>
      <c r="C195" s="11"/>
      <c r="D195" s="7" t="s">
        <v>30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7" t="s">
        <v>31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6"/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4"/>
      <c r="B199" s="17"/>
      <c r="C199" s="8"/>
      <c r="D199" s="18" t="s">
        <v>32</v>
      </c>
      <c r="E199" s="9"/>
      <c r="F199" s="19">
        <f>SUM(F190:F198)</f>
        <v>0</v>
      </c>
      <c r="G199" s="19">
        <f t="shared" ref="G199:J199" si="61">SUM(G190:G198)</f>
        <v>0</v>
      </c>
      <c r="H199" s="19">
        <f t="shared" si="61"/>
        <v>0</v>
      </c>
      <c r="I199" s="19">
        <f t="shared" si="61"/>
        <v>0</v>
      </c>
      <c r="J199" s="19">
        <f t="shared" si="61"/>
        <v>0</v>
      </c>
      <c r="K199" s="25"/>
      <c r="L199" s="19">
        <f t="shared" ref="L199" si="62">SUM(L190:L198)</f>
        <v>0</v>
      </c>
    </row>
    <row r="200" spans="1:12" ht="15" x14ac:dyDescent="0.2">
      <c r="A200" s="29">
        <f>A181</f>
        <v>2</v>
      </c>
      <c r="B200" s="30">
        <f>B181</f>
        <v>5</v>
      </c>
      <c r="C200" s="69" t="s">
        <v>4</v>
      </c>
      <c r="D200" s="70"/>
      <c r="E200" s="31"/>
      <c r="F200" s="32">
        <f>F189+F199</f>
        <v>580</v>
      </c>
      <c r="G200" s="32">
        <f t="shared" ref="G200" si="63">G189+G199</f>
        <v>28.1</v>
      </c>
      <c r="H200" s="32">
        <f t="shared" ref="H200" si="64">H189+H199</f>
        <v>24.799999999999997</v>
      </c>
      <c r="I200" s="32">
        <f t="shared" ref="I200" si="65">I189+I199</f>
        <v>83.7</v>
      </c>
      <c r="J200" s="32">
        <f t="shared" ref="J200:L200" si="66">J189+J199</f>
        <v>669.8</v>
      </c>
      <c r="K200" s="32"/>
      <c r="L200" s="32">
        <f t="shared" si="66"/>
        <v>80</v>
      </c>
    </row>
    <row r="201" spans="1:12" x14ac:dyDescent="0.2">
      <c r="A201" s="27"/>
      <c r="B201" s="28"/>
      <c r="C201" s="71" t="s">
        <v>5</v>
      </c>
      <c r="D201" s="71"/>
      <c r="E201" s="71"/>
      <c r="F201" s="34">
        <f>(F25+F45+F64+F84+F103+F123+F142+F161+F180+F200)/(IF(F25=0,0,1)+IF(F45=0,0,1)+IF(F64=0,0,1)+IF(F84=0,0,1)+IF(F103=0,0,1)+IF(F123=0,0,1)+IF(F142=0,0,1)+IF(F161=0,0,1)+IF(F180=0,0,1)+IF(F200=0,0,1))</f>
        <v>568.5</v>
      </c>
      <c r="G201" s="34">
        <f>(G25+G45+G64+G84+G103+G123+G142+G161+G180+G200)/(IF(G25=0,0,1)+IF(G45=0,0,1)+IF(G64=0,0,1)+IF(G84=0,0,1)+IF(G103=0,0,1)+IF(G123=0,0,1)+IF(G142=0,0,1)+IF(G161=0,0,1)+IF(G180=0,0,1)+IF(G200=0,0,1))</f>
        <v>22.449999999999996</v>
      </c>
      <c r="H201" s="34">
        <f>(H25+H45+H64+H84+H103+H123+H142+H161+H180+H200)/(IF(H25=0,0,1)+IF(H45=0,0,1)+IF(H64=0,0,1)+IF(H84=0,0,1)+IF(H103=0,0,1)+IF(H123=0,0,1)+IF(H142=0,0,1)+IF(H161=0,0,1)+IF(H180=0,0,1)+IF(H200=0,0,1))</f>
        <v>20.21</v>
      </c>
      <c r="I201" s="34">
        <f>(I25+I45+I64+I84+I103+I123+I142+I161+I180+I200)/(IF(I25=0,0,1)+IF(I45=0,0,1)+IF(I64=0,0,1)+IF(I84=0,0,1)+IF(I103=0,0,1)+IF(I123=0,0,1)+IF(I142=0,0,1)+IF(I161=0,0,1)+IF(I180=0,0,1)+IF(I200=0,0,1))</f>
        <v>80.300000000000011</v>
      </c>
      <c r="J201" s="34">
        <f>(J25+J45+J64+J84+J103+J123+J142+J161+J180+J200)/(IF(J25=0,0,1)+IF(J45=0,0,1)+IF(J64=0,0,1)+IF(J84=0,0,1)+IF(J103=0,0,1)+IF(J123=0,0,1)+IF(J142=0,0,1)+IF(J161=0,0,1)+IF(J180=0,0,1)+IF(J200=0,0,1))</f>
        <v>592.52</v>
      </c>
      <c r="K201" s="34"/>
      <c r="L201" s="34">
        <f>(L25+L45+L64+L84+L103+L123+L142+L161+L180+L200)/(IF(L25=0,0,1)+IF(L45=0,0,1)+IF(L64=0,0,1)+IF(L84=0,0,1)+IF(L103=0,0,1)+IF(L123=0,0,1)+IF(L142=0,0,1)+IF(L161=0,0,1)+IF(L180=0,0,1)+IF(L200=0,0,1))</f>
        <v>69.209999999999994</v>
      </c>
    </row>
  </sheetData>
  <sheetProtection formatCells="0" formatColumns="0" formatRows="0"/>
  <mergeCells count="14">
    <mergeCell ref="C84:D84"/>
    <mergeCell ref="C103:D103"/>
    <mergeCell ref="C25:D25"/>
    <mergeCell ref="C201:E201"/>
    <mergeCell ref="C200:D200"/>
    <mergeCell ref="C123:D123"/>
    <mergeCell ref="C142:D142"/>
    <mergeCell ref="C161:D161"/>
    <mergeCell ref="C180:D180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2025-04-22T04:01:48Z</dcterms:modified>
</cp:coreProperties>
</file>