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59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9" i="1"/>
  <c r="J189"/>
  <c r="I189"/>
  <c r="H189"/>
  <c r="G189"/>
  <c r="F189"/>
  <c r="L169"/>
  <c r="J169"/>
  <c r="I169"/>
  <c r="H169"/>
  <c r="G169"/>
  <c r="F169"/>
  <c r="L150"/>
  <c r="J150"/>
  <c r="I150"/>
  <c r="H150"/>
  <c r="G150"/>
  <c r="F150"/>
  <c r="L131"/>
  <c r="J131"/>
  <c r="I131"/>
  <c r="H131"/>
  <c r="G131"/>
  <c r="F131"/>
  <c r="L112"/>
  <c r="J112"/>
  <c r="I112"/>
  <c r="H112"/>
  <c r="G112"/>
  <c r="F112"/>
  <c r="J92"/>
  <c r="I92"/>
  <c r="H92"/>
  <c r="G92"/>
  <c r="F92"/>
  <c r="L73"/>
  <c r="J73"/>
  <c r="I73"/>
  <c r="H73"/>
  <c r="G73"/>
  <c r="F73"/>
  <c r="L34"/>
  <c r="J34"/>
  <c r="I34"/>
  <c r="H34"/>
  <c r="G34"/>
  <c r="F34"/>
  <c r="L53"/>
  <c r="K53"/>
  <c r="J53"/>
  <c r="I53"/>
  <c r="H53"/>
  <c r="G53"/>
  <c r="F53"/>
  <c r="L14"/>
  <c r="K14"/>
  <c r="J14"/>
  <c r="I14"/>
  <c r="H14"/>
  <c r="G14"/>
  <c r="F14"/>
  <c r="B200" l="1"/>
  <c r="A200"/>
  <c r="L199"/>
  <c r="J199"/>
  <c r="I199"/>
  <c r="H199"/>
  <c r="G199"/>
  <c r="F199"/>
  <c r="B190"/>
  <c r="A190"/>
  <c r="L200"/>
  <c r="J200"/>
  <c r="I200"/>
  <c r="H200"/>
  <c r="G200"/>
  <c r="F200"/>
  <c r="B180"/>
  <c r="A180"/>
  <c r="L179"/>
  <c r="J179"/>
  <c r="I179"/>
  <c r="H179"/>
  <c r="G179"/>
  <c r="F179"/>
  <c r="B170"/>
  <c r="A170"/>
  <c r="L180"/>
  <c r="J180"/>
  <c r="I180"/>
  <c r="H180"/>
  <c r="G180"/>
  <c r="F180"/>
  <c r="B161"/>
  <c r="A161"/>
  <c r="J160"/>
  <c r="I160"/>
  <c r="H160"/>
  <c r="G160"/>
  <c r="F160"/>
  <c r="B151"/>
  <c r="A151"/>
  <c r="L161"/>
  <c r="J161"/>
  <c r="I161"/>
  <c r="H161"/>
  <c r="G161"/>
  <c r="F161"/>
  <c r="B142"/>
  <c r="A142"/>
  <c r="L141"/>
  <c r="J141"/>
  <c r="I141"/>
  <c r="H141"/>
  <c r="G141"/>
  <c r="F141"/>
  <c r="B132"/>
  <c r="A132"/>
  <c r="L142"/>
  <c r="I142"/>
  <c r="H142"/>
  <c r="G142"/>
  <c r="F142"/>
  <c r="B123"/>
  <c r="A123"/>
  <c r="L122"/>
  <c r="J122"/>
  <c r="I122"/>
  <c r="H122"/>
  <c r="G122"/>
  <c r="F122"/>
  <c r="F123" s="1"/>
  <c r="B113"/>
  <c r="A113"/>
  <c r="L123"/>
  <c r="J123"/>
  <c r="I123"/>
  <c r="H123"/>
  <c r="G123"/>
  <c r="B103"/>
  <c r="A103"/>
  <c r="L102"/>
  <c r="J102"/>
  <c r="I102"/>
  <c r="H102"/>
  <c r="G102"/>
  <c r="F102"/>
  <c r="B93"/>
  <c r="A93"/>
  <c r="L92"/>
  <c r="L103" s="1"/>
  <c r="J103"/>
  <c r="I103"/>
  <c r="H103"/>
  <c r="G103"/>
  <c r="F103"/>
  <c r="B84"/>
  <c r="A84"/>
  <c r="L83"/>
  <c r="J83"/>
  <c r="I83"/>
  <c r="H83"/>
  <c r="G83"/>
  <c r="F83"/>
  <c r="B74"/>
  <c r="A74"/>
  <c r="L84"/>
  <c r="J84"/>
  <c r="I84"/>
  <c r="H84"/>
  <c r="G84"/>
  <c r="F84"/>
  <c r="B64"/>
  <c r="A64"/>
  <c r="L63"/>
  <c r="J63"/>
  <c r="I63"/>
  <c r="H63"/>
  <c r="G63"/>
  <c r="F63"/>
  <c r="B54"/>
  <c r="A54"/>
  <c r="L64"/>
  <c r="J64"/>
  <c r="I64"/>
  <c r="H64"/>
  <c r="G64"/>
  <c r="F64"/>
  <c r="B45"/>
  <c r="A45"/>
  <c r="L44"/>
  <c r="J44"/>
  <c r="I44"/>
  <c r="H44"/>
  <c r="G44"/>
  <c r="F44"/>
  <c r="B35"/>
  <c r="A35"/>
  <c r="L45"/>
  <c r="J45"/>
  <c r="I45"/>
  <c r="H45"/>
  <c r="G45"/>
  <c r="F45"/>
  <c r="B25"/>
  <c r="A25"/>
  <c r="L24"/>
  <c r="J24"/>
  <c r="I24"/>
  <c r="H24"/>
  <c r="G24"/>
  <c r="F24"/>
  <c r="B15"/>
  <c r="A15"/>
  <c r="L25"/>
  <c r="J25"/>
  <c r="I25"/>
  <c r="H25"/>
  <c r="G25"/>
  <c r="F25"/>
  <c r="L201" l="1"/>
  <c r="F201"/>
  <c r="G201"/>
  <c r="I201"/>
  <c r="H201"/>
  <c r="J142"/>
  <c r="J201" s="1"/>
</calcChain>
</file>

<file path=xl/sharedStrings.xml><?xml version="1.0" encoding="utf-8"?>
<sst xmlns="http://schemas.openxmlformats.org/spreadsheetml/2006/main" count="316" uniqueCount="109">
  <si>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</si>
  <si>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</si>
  <si>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</si>
  <si>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</si>
  <si>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</si>
  <si>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</si>
  <si>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</si>
  <si>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</si>
  <si>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</si>
  <si>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</si>
  <si>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</si>
  <si>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</si>
  <si>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</si>
  <si>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</si>
  <si>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</si>
  <si>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</si>
  <si>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</si>
  <si>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</si>
  <si>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</si>
  <si>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</si>
  <si>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</si>
  <si>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</si>
  <si>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</si>
  <si>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</si>
  <si>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</si>
  <si>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</si>
  <si>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</si>
  <si>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</si>
  <si>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</si>
  <si>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</si>
  <si>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</si>
  <si>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</si>
  <si>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</si>
  <si>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</si>
  <si>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</si>
  <si>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</si>
  <si>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</si>
  <si>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</si>
  <si>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</si>
  <si>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54-23гн</t>
  </si>
  <si>
    <t>Хлеб пшеничный</t>
  </si>
  <si>
    <t>Яблоко</t>
  </si>
  <si>
    <t>54-1з</t>
  </si>
  <si>
    <t>54-4г</t>
  </si>
  <si>
    <t>Компот из смеси сухофруктов</t>
  </si>
  <si>
    <t>54-1хн</t>
  </si>
  <si>
    <t>Плов с курицей</t>
  </si>
  <si>
    <t>54-12м</t>
  </si>
  <si>
    <t>Чай с молоком и сахаром</t>
  </si>
  <si>
    <t>54-4гн</t>
  </si>
  <si>
    <t>54-3з</t>
  </si>
  <si>
    <t>Картофельное пюре</t>
  </si>
  <si>
    <t>54-11г</t>
  </si>
  <si>
    <t>Сок яблочный</t>
  </si>
  <si>
    <t>54-5з</t>
  </si>
  <si>
    <t>Напиток апельсиновый</t>
  </si>
  <si>
    <t>54-33хн</t>
  </si>
  <si>
    <t>Хлеб ржаной</t>
  </si>
  <si>
    <t>хлеб ржаной</t>
  </si>
  <si>
    <t>Помидор в нарезке</t>
  </si>
  <si>
    <t>Котлета из говядины</t>
  </si>
  <si>
    <t>54-4м</t>
  </si>
  <si>
    <t>директор</t>
  </si>
  <si>
    <t>Михайлов Д.С</t>
  </si>
  <si>
    <t>Черноотроржская СОШ</t>
  </si>
  <si>
    <t>Макароны безглютеновые отварные</t>
  </si>
  <si>
    <t>54-18г</t>
  </si>
  <si>
    <t>54-25м</t>
  </si>
  <si>
    <t>Курица тушеная с морковью</t>
  </si>
  <si>
    <t>хлеб пшеничный</t>
  </si>
  <si>
    <t>пром</t>
  </si>
  <si>
    <t>Салат из свежих помидоров и огурцов</t>
  </si>
  <si>
    <t xml:space="preserve">хлеб ржаной </t>
  </si>
  <si>
    <t>Каша жидкая молочная пшеничная</t>
  </si>
  <si>
    <t>54-23к</t>
  </si>
  <si>
    <t>54-21гн</t>
  </si>
  <si>
    <t>Какао с молоком</t>
  </si>
  <si>
    <t>Пряник</t>
  </si>
  <si>
    <t>Сыр твёрдых сортов в нарезке</t>
  </si>
  <si>
    <t>54-21г</t>
  </si>
  <si>
    <t>Горошница</t>
  </si>
  <si>
    <t>Рыба тушеная в томате  с овощами (минтай)</t>
  </si>
  <si>
    <t>54-11р</t>
  </si>
  <si>
    <t>Компот из кураги</t>
  </si>
  <si>
    <t>54-2хн</t>
  </si>
  <si>
    <t>Суп картофельный с макаронными изделиями</t>
  </si>
  <si>
    <t>закуски</t>
  </si>
  <si>
    <t>винегрет с растительным маслом</t>
  </si>
  <si>
    <t>54-16з</t>
  </si>
  <si>
    <t>54-24с</t>
  </si>
  <si>
    <t>чай с молоком и сахаром</t>
  </si>
  <si>
    <t>Печенье</t>
  </si>
  <si>
    <t>Салат из белокачанной капусты</t>
  </si>
  <si>
    <t>54-8з</t>
  </si>
  <si>
    <t>Рагу из курицы</t>
  </si>
  <si>
    <t>54-22м</t>
  </si>
  <si>
    <t>Апельсин</t>
  </si>
  <si>
    <t>Каша " Дружба"</t>
  </si>
  <si>
    <t>54-16к</t>
  </si>
  <si>
    <t>кофейный напиток с молоком</t>
  </si>
  <si>
    <t>выпечка</t>
  </si>
  <si>
    <t>Ватрушка творожная</t>
  </si>
  <si>
    <t>54-1в</t>
  </si>
  <si>
    <t>Жаркое по домашнему</t>
  </si>
  <si>
    <t>54-9м</t>
  </si>
  <si>
    <t>Помидор в нареке</t>
  </si>
  <si>
    <t xml:space="preserve">Каша гречневая  рассыпчатая </t>
  </si>
  <si>
    <t>Фрикадельки из говядины</t>
  </si>
  <si>
    <t>54-29м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</si>
</sst>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2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64</v>
      </c>
      <c r="D1" s="69"/>
      <c r="E1" s="69"/>
      <c r="F1" s="12" t="s">
        <v>16</v>
      </c>
      <c r="G1" s="2" t="s">
        <v>17</v>
      </c>
      <c r="H1" s="70" t="s">
        <v>62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63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150</v>
      </c>
      <c r="G6" s="55">
        <v>3.5</v>
      </c>
      <c r="H6" s="51">
        <v>5.0999999999999996</v>
      </c>
      <c r="I6" s="52">
        <v>34.299999999999997</v>
      </c>
      <c r="J6" s="40">
        <v>197</v>
      </c>
      <c r="K6" s="53" t="s">
        <v>66</v>
      </c>
      <c r="L6" s="40">
        <v>8</v>
      </c>
    </row>
    <row r="7" spans="1:12" ht="15">
      <c r="A7" s="23"/>
      <c r="B7" s="15"/>
      <c r="C7" s="11"/>
      <c r="D7" s="6"/>
      <c r="E7" s="54" t="s">
        <v>68</v>
      </c>
      <c r="F7" s="43">
        <v>100</v>
      </c>
      <c r="G7" s="56">
        <v>14.1</v>
      </c>
      <c r="H7" s="43">
        <v>5.8</v>
      </c>
      <c r="I7" s="43">
        <v>4.4000000000000004</v>
      </c>
      <c r="J7" s="43">
        <v>126.4</v>
      </c>
      <c r="K7" s="58" t="s">
        <v>67</v>
      </c>
      <c r="L7" s="43">
        <v>24.5</v>
      </c>
    </row>
    <row r="8" spans="1:12" ht="15">
      <c r="A8" s="23"/>
      <c r="B8" s="15"/>
      <c r="C8" s="11"/>
      <c r="D8" s="7" t="s">
        <v>22</v>
      </c>
      <c r="E8" s="54" t="s">
        <v>44</v>
      </c>
      <c r="F8" s="43">
        <v>200</v>
      </c>
      <c r="G8" s="43">
        <v>0.5</v>
      </c>
      <c r="H8" s="43">
        <v>0</v>
      </c>
      <c r="I8" s="43">
        <v>19.8</v>
      </c>
      <c r="J8" s="43">
        <v>81</v>
      </c>
      <c r="K8" s="58" t="s">
        <v>45</v>
      </c>
      <c r="L8" s="56">
        <v>8.1999999999999993</v>
      </c>
    </row>
    <row r="9" spans="1:12" ht="15">
      <c r="A9" s="23"/>
      <c r="B9" s="15"/>
      <c r="C9" s="11"/>
      <c r="D9" s="7" t="s">
        <v>23</v>
      </c>
      <c r="E9" s="54" t="s">
        <v>69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58" t="s">
        <v>70</v>
      </c>
      <c r="L9" s="43">
        <v>1.2</v>
      </c>
    </row>
    <row r="10" spans="1:12" ht="15">
      <c r="A10" s="23"/>
      <c r="B10" s="15"/>
      <c r="C10" s="11"/>
      <c r="D10" s="7" t="s">
        <v>23</v>
      </c>
      <c r="E10" s="54" t="s">
        <v>58</v>
      </c>
      <c r="F10" s="43">
        <v>50</v>
      </c>
      <c r="G10" s="43">
        <v>3.3</v>
      </c>
      <c r="H10" s="43">
        <v>0.6</v>
      </c>
      <c r="I10" s="43">
        <v>16.7</v>
      </c>
      <c r="J10" s="43">
        <v>85.4</v>
      </c>
      <c r="K10" s="58" t="s">
        <v>70</v>
      </c>
      <c r="L10" s="43">
        <v>2.8</v>
      </c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54" t="s">
        <v>71</v>
      </c>
      <c r="F12" s="43">
        <v>60</v>
      </c>
      <c r="G12" s="43">
        <v>0.6</v>
      </c>
      <c r="H12" s="43">
        <v>3.1</v>
      </c>
      <c r="I12" s="43">
        <v>1.8</v>
      </c>
      <c r="J12" s="43">
        <v>37.5</v>
      </c>
      <c r="K12" s="58" t="s">
        <v>54</v>
      </c>
      <c r="L12" s="43">
        <v>9.8000000000000007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 t="shared" ref="F14:L14" si="0">SUM(F6:F13)</f>
        <v>585</v>
      </c>
      <c r="G14" s="63">
        <f t="shared" si="0"/>
        <v>23.900000000000002</v>
      </c>
      <c r="H14" s="64">
        <f t="shared" si="0"/>
        <v>14.799999999999997</v>
      </c>
      <c r="I14" s="19">
        <f t="shared" si="0"/>
        <v>89.3</v>
      </c>
      <c r="J14" s="19">
        <f t="shared" si="0"/>
        <v>585.9</v>
      </c>
      <c r="K14" s="25">
        <f t="shared" si="0"/>
        <v>0</v>
      </c>
      <c r="L14" s="19">
        <f t="shared" si="0"/>
        <v>54.5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1">SUM(G15:G23)</f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25"/>
      <c r="L24" s="19">
        <f t="shared" ref="L24" si="2">SUM(L15:L23)</f>
        <v>0</v>
      </c>
    </row>
    <row r="25" spans="1:12" ht="15">
      <c r="A25" s="29">
        <f>A6</f>
        <v>1</v>
      </c>
      <c r="B25" s="30">
        <f>B6</f>
        <v>1</v>
      </c>
      <c r="C25" s="65" t="s">
        <v>4</v>
      </c>
      <c r="D25" s="66"/>
      <c r="E25" s="31"/>
      <c r="F25" s="32">
        <f>F14+F24</f>
        <v>585</v>
      </c>
      <c r="G25" s="32">
        <f t="shared" ref="G25:J25" si="3">G14+G24</f>
        <v>23.900000000000002</v>
      </c>
      <c r="H25" s="32">
        <f t="shared" si="3"/>
        <v>14.799999999999997</v>
      </c>
      <c r="I25" s="32">
        <f t="shared" si="3"/>
        <v>89.3</v>
      </c>
      <c r="J25" s="32">
        <f t="shared" si="3"/>
        <v>585.9</v>
      </c>
      <c r="K25" s="32"/>
      <c r="L25" s="32">
        <f t="shared" ref="L25" si="4">L14+L24</f>
        <v>54.5</v>
      </c>
    </row>
    <row r="26" spans="1:12" ht="15.75" thickBot="1">
      <c r="A26" s="14">
        <v>1</v>
      </c>
      <c r="B26" s="15">
        <v>2</v>
      </c>
      <c r="C26" s="22" t="s">
        <v>20</v>
      </c>
      <c r="D26" s="5" t="s">
        <v>21</v>
      </c>
      <c r="E26" s="59" t="s">
        <v>51</v>
      </c>
      <c r="F26" s="40">
        <v>150</v>
      </c>
      <c r="G26" s="40">
        <v>3.1</v>
      </c>
      <c r="H26" s="40">
        <v>5.3</v>
      </c>
      <c r="I26" s="40">
        <v>19.8</v>
      </c>
      <c r="J26" s="40">
        <v>139.4</v>
      </c>
      <c r="K26" s="53" t="s">
        <v>52</v>
      </c>
      <c r="L26" s="40">
        <v>17.8</v>
      </c>
    </row>
    <row r="27" spans="1:12" ht="15">
      <c r="A27" s="14"/>
      <c r="B27" s="15"/>
      <c r="C27" s="11"/>
      <c r="D27" s="5" t="s">
        <v>21</v>
      </c>
      <c r="E27" s="54" t="s">
        <v>60</v>
      </c>
      <c r="F27" s="43">
        <v>90</v>
      </c>
      <c r="G27" s="57">
        <v>16.399999999999999</v>
      </c>
      <c r="H27" s="43">
        <v>15.7</v>
      </c>
      <c r="I27" s="43">
        <v>14.8</v>
      </c>
      <c r="J27" s="43">
        <v>265.7</v>
      </c>
      <c r="K27" s="58" t="s">
        <v>61</v>
      </c>
      <c r="L27" s="43">
        <v>45.1</v>
      </c>
    </row>
    <row r="28" spans="1:12" ht="15">
      <c r="A28" s="14"/>
      <c r="B28" s="15"/>
      <c r="C28" s="11"/>
      <c r="D28" s="7" t="s">
        <v>22</v>
      </c>
      <c r="E28" s="54" t="s">
        <v>55</v>
      </c>
      <c r="F28" s="43">
        <v>200</v>
      </c>
      <c r="G28" s="43">
        <v>0.2</v>
      </c>
      <c r="H28" s="43">
        <v>0</v>
      </c>
      <c r="I28" s="43">
        <v>8</v>
      </c>
      <c r="J28" s="43">
        <v>33</v>
      </c>
      <c r="K28" s="58" t="s">
        <v>56</v>
      </c>
      <c r="L28" s="43">
        <v>9.6999999999999993</v>
      </c>
    </row>
    <row r="29" spans="1:12" ht="15">
      <c r="A29" s="14"/>
      <c r="B29" s="15"/>
      <c r="C29" s="11"/>
      <c r="D29" s="60" t="s">
        <v>23</v>
      </c>
      <c r="E29" s="54" t="s">
        <v>72</v>
      </c>
      <c r="F29" s="43">
        <v>50</v>
      </c>
      <c r="G29" s="43">
        <v>3.3</v>
      </c>
      <c r="H29" s="43">
        <v>0.6</v>
      </c>
      <c r="I29" s="43">
        <v>16.7</v>
      </c>
      <c r="J29" s="43">
        <v>85.4</v>
      </c>
      <c r="K29" s="58" t="s">
        <v>70</v>
      </c>
      <c r="L29" s="43">
        <v>1.2</v>
      </c>
    </row>
    <row r="30" spans="1:12" ht="15">
      <c r="A30" s="14"/>
      <c r="B30" s="15"/>
      <c r="C30" s="11"/>
      <c r="D30" s="7" t="s">
        <v>23</v>
      </c>
      <c r="E30" s="54" t="s">
        <v>69</v>
      </c>
      <c r="F30" s="43">
        <v>25</v>
      </c>
      <c r="G30" s="43">
        <v>1.9</v>
      </c>
      <c r="H30" s="43">
        <v>0.2</v>
      </c>
      <c r="I30" s="57">
        <v>12.3</v>
      </c>
      <c r="J30" s="43">
        <v>58.6</v>
      </c>
      <c r="K30" s="58" t="s">
        <v>70</v>
      </c>
      <c r="L30" s="43">
        <v>2.8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26</v>
      </c>
      <c r="E32" s="54" t="s">
        <v>59</v>
      </c>
      <c r="F32" s="43">
        <v>60</v>
      </c>
      <c r="G32" s="43">
        <v>0.7</v>
      </c>
      <c r="H32" s="43">
        <v>0.1</v>
      </c>
      <c r="I32" s="43">
        <v>2.2999999999999998</v>
      </c>
      <c r="J32" s="43">
        <v>12.8</v>
      </c>
      <c r="K32" s="58" t="s">
        <v>50</v>
      </c>
      <c r="L32" s="43">
        <v>8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33</v>
      </c>
      <c r="E34" s="9"/>
      <c r="F34" s="19">
        <f>SUM(F26:F33)</f>
        <v>575</v>
      </c>
      <c r="G34" s="19">
        <f>SUM(G26:G33)</f>
        <v>25.599999999999998</v>
      </c>
      <c r="H34" s="19">
        <f>SUM(H26:H33)</f>
        <v>21.900000000000002</v>
      </c>
      <c r="I34" s="19">
        <f>SUM(I26:I32)</f>
        <v>73.899999999999991</v>
      </c>
      <c r="J34" s="19">
        <f>SUM(J26:J33)</f>
        <v>594.9</v>
      </c>
      <c r="K34" s="25"/>
      <c r="L34" s="19">
        <f>SUM(L26:L33)</f>
        <v>84.600000000000009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5">SUM(G35:G43)</f>
        <v>0</v>
      </c>
      <c r="H44" s="19">
        <f t="shared" ref="H44" si="6">SUM(H35:H43)</f>
        <v>0</v>
      </c>
      <c r="I44" s="19">
        <f t="shared" ref="I44" si="7">SUM(I35:I43)</f>
        <v>0</v>
      </c>
      <c r="J44" s="19">
        <f t="shared" ref="J44:L44" si="8">SUM(J35:J43)</f>
        <v>0</v>
      </c>
      <c r="K44" s="25"/>
      <c r="L44" s="19">
        <f t="shared" si="8"/>
        <v>0</v>
      </c>
    </row>
    <row r="45" spans="1:12" ht="15.75" customHeight="1">
      <c r="A45" s="33">
        <f>A26</f>
        <v>1</v>
      </c>
      <c r="B45" s="33">
        <f>B26</f>
        <v>2</v>
      </c>
      <c r="C45" s="65" t="s">
        <v>4</v>
      </c>
      <c r="D45" s="66"/>
      <c r="E45" s="31"/>
      <c r="F45" s="32">
        <f>F34+F44</f>
        <v>575</v>
      </c>
      <c r="G45" s="32">
        <f t="shared" ref="G45" si="9">G34+G44</f>
        <v>25.599999999999998</v>
      </c>
      <c r="H45" s="32">
        <f t="shared" ref="H45" si="10">H34+H44</f>
        <v>21.900000000000002</v>
      </c>
      <c r="I45" s="32">
        <f t="shared" ref="I45" si="11">I34+I44</f>
        <v>73.899999999999991</v>
      </c>
      <c r="J45" s="32">
        <f t="shared" ref="J45:L45" si="12">J34+J44</f>
        <v>594.9</v>
      </c>
      <c r="K45" s="32"/>
      <c r="L45" s="32">
        <f t="shared" si="12"/>
        <v>84.600000000000009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59" t="s">
        <v>73</v>
      </c>
      <c r="F46" s="40">
        <v>200</v>
      </c>
      <c r="G46" s="40">
        <v>6.9</v>
      </c>
      <c r="H46" s="40">
        <v>5.8</v>
      </c>
      <c r="I46" s="40">
        <v>32.1</v>
      </c>
      <c r="J46" s="40">
        <v>208.3</v>
      </c>
      <c r="K46" s="53" t="s">
        <v>74</v>
      </c>
      <c r="L46" s="40">
        <v>15.3</v>
      </c>
    </row>
    <row r="47" spans="1:12" ht="15">
      <c r="A47" s="23"/>
      <c r="B47" s="15"/>
      <c r="C47" s="11"/>
      <c r="D47" s="7" t="s">
        <v>22</v>
      </c>
      <c r="E47" s="54" t="s">
        <v>76</v>
      </c>
      <c r="F47" s="43">
        <v>200</v>
      </c>
      <c r="G47" s="43">
        <v>4.7</v>
      </c>
      <c r="H47" s="43">
        <v>3.5</v>
      </c>
      <c r="I47" s="43">
        <v>12.5</v>
      </c>
      <c r="J47" s="43">
        <v>100.4</v>
      </c>
      <c r="K47" s="58" t="s">
        <v>75</v>
      </c>
      <c r="L47" s="43">
        <v>11.2</v>
      </c>
    </row>
    <row r="48" spans="1:12" ht="15">
      <c r="A48" s="23"/>
      <c r="B48" s="15"/>
      <c r="C48" s="11"/>
      <c r="D48" s="7" t="s">
        <v>23</v>
      </c>
      <c r="E48" s="54" t="s">
        <v>57</v>
      </c>
      <c r="F48" s="43">
        <v>40</v>
      </c>
      <c r="G48" s="43">
        <v>2.6</v>
      </c>
      <c r="H48" s="43">
        <v>0.5</v>
      </c>
      <c r="I48" s="43">
        <v>13.4</v>
      </c>
      <c r="J48" s="43">
        <v>68.3</v>
      </c>
      <c r="K48" s="58" t="s">
        <v>70</v>
      </c>
      <c r="L48" s="43">
        <v>1.2</v>
      </c>
    </row>
    <row r="49" spans="1:12" ht="15">
      <c r="A49" s="23"/>
      <c r="B49" s="15"/>
      <c r="C49" s="11"/>
      <c r="D49" s="7" t="s">
        <v>23</v>
      </c>
      <c r="E49" s="54" t="s">
        <v>40</v>
      </c>
      <c r="F49" s="43">
        <v>25</v>
      </c>
      <c r="G49" s="43">
        <v>1.9</v>
      </c>
      <c r="H49" s="43">
        <v>0.2</v>
      </c>
      <c r="I49" s="43">
        <v>12.3</v>
      </c>
      <c r="J49" s="43">
        <v>58.6</v>
      </c>
      <c r="K49" s="58" t="s">
        <v>70</v>
      </c>
      <c r="L49" s="43">
        <v>2.8</v>
      </c>
    </row>
    <row r="50" spans="1:12" ht="15">
      <c r="A50" s="23"/>
      <c r="B50" s="15"/>
      <c r="C50" s="11"/>
      <c r="D50" s="7"/>
      <c r="E50" s="54" t="s">
        <v>77</v>
      </c>
      <c r="F50" s="43">
        <v>20</v>
      </c>
      <c r="G50" s="43">
        <v>1.2</v>
      </c>
      <c r="H50" s="43">
        <v>0.9</v>
      </c>
      <c r="I50" s="43">
        <v>15</v>
      </c>
      <c r="J50" s="43">
        <v>73.2</v>
      </c>
      <c r="K50" s="58" t="s">
        <v>70</v>
      </c>
      <c r="L50" s="43">
        <v>3</v>
      </c>
    </row>
    <row r="51" spans="1:12" ht="15">
      <c r="A51" s="23"/>
      <c r="B51" s="15"/>
      <c r="C51" s="11"/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54" t="s">
        <v>78</v>
      </c>
      <c r="F52" s="43">
        <v>30</v>
      </c>
      <c r="G52" s="43">
        <v>7</v>
      </c>
      <c r="H52" s="43">
        <v>8.9</v>
      </c>
      <c r="I52" s="43">
        <v>0</v>
      </c>
      <c r="J52" s="43">
        <v>107.5</v>
      </c>
      <c r="K52" s="58" t="s">
        <v>42</v>
      </c>
      <c r="L52" s="43">
        <v>6.5</v>
      </c>
    </row>
    <row r="53" spans="1:12" ht="15">
      <c r="A53" s="24"/>
      <c r="B53" s="17"/>
      <c r="C53" s="8"/>
      <c r="D53" s="18" t="s">
        <v>33</v>
      </c>
      <c r="E53" s="9"/>
      <c r="F53" s="19">
        <f t="shared" ref="F53:L53" si="13">SUM(F46:F52)</f>
        <v>515</v>
      </c>
      <c r="G53" s="19">
        <f t="shared" si="13"/>
        <v>24.3</v>
      </c>
      <c r="H53" s="19">
        <f t="shared" si="13"/>
        <v>19.8</v>
      </c>
      <c r="I53" s="19">
        <f t="shared" si="13"/>
        <v>85.3</v>
      </c>
      <c r="J53" s="19">
        <f t="shared" si="13"/>
        <v>616.30000000000007</v>
      </c>
      <c r="K53" s="25">
        <f t="shared" si="13"/>
        <v>0</v>
      </c>
      <c r="L53" s="19">
        <f t="shared" si="13"/>
        <v>40</v>
      </c>
    </row>
    <row r="54" spans="1:12" ht="1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4">SUM(G54:G62)</f>
        <v>0</v>
      </c>
      <c r="H63" s="19">
        <f t="shared" ref="H63" si="15">SUM(H54:H62)</f>
        <v>0</v>
      </c>
      <c r="I63" s="19">
        <f t="shared" ref="I63" si="16">SUM(I54:I62)</f>
        <v>0</v>
      </c>
      <c r="J63" s="19">
        <f t="shared" ref="J63:L63" si="17">SUM(J54:J62)</f>
        <v>0</v>
      </c>
      <c r="K63" s="25"/>
      <c r="L63" s="19">
        <f t="shared" si="17"/>
        <v>0</v>
      </c>
    </row>
    <row r="64" spans="1:12" ht="15.75" customHeight="1">
      <c r="A64" s="29">
        <f>A46</f>
        <v>1</v>
      </c>
      <c r="B64" s="30">
        <f>B46</f>
        <v>3</v>
      </c>
      <c r="C64" s="65" t="s">
        <v>4</v>
      </c>
      <c r="D64" s="66"/>
      <c r="E64" s="31"/>
      <c r="F64" s="32">
        <f>F53+F63</f>
        <v>515</v>
      </c>
      <c r="G64" s="32">
        <f t="shared" ref="G64" si="18">G53+G63</f>
        <v>24.3</v>
      </c>
      <c r="H64" s="32">
        <f t="shared" ref="H64" si="19">H53+H63</f>
        <v>19.8</v>
      </c>
      <c r="I64" s="32">
        <f t="shared" ref="I64" si="20">I53+I63</f>
        <v>85.3</v>
      </c>
      <c r="J64" s="32">
        <f t="shared" ref="J64:L64" si="21">J53+J63</f>
        <v>616.30000000000007</v>
      </c>
      <c r="K64" s="32"/>
      <c r="L64" s="32">
        <f t="shared" si="21"/>
        <v>40</v>
      </c>
    </row>
    <row r="65" spans="1:12" ht="15.75" thickBot="1">
      <c r="A65" s="20">
        <v>1</v>
      </c>
      <c r="B65" s="21">
        <v>4</v>
      </c>
      <c r="C65" s="22" t="s">
        <v>20</v>
      </c>
      <c r="D65" s="5" t="s">
        <v>21</v>
      </c>
      <c r="E65" s="39" t="s">
        <v>80</v>
      </c>
      <c r="F65" s="40">
        <v>150</v>
      </c>
      <c r="G65" s="55">
        <v>14.5</v>
      </c>
      <c r="H65" s="40">
        <v>1.3</v>
      </c>
      <c r="I65" s="40">
        <v>33.799999999999997</v>
      </c>
      <c r="J65" s="40">
        <v>204.8</v>
      </c>
      <c r="K65" s="41" t="s">
        <v>79</v>
      </c>
      <c r="L65" s="40">
        <v>6.4</v>
      </c>
    </row>
    <row r="66" spans="1:12" ht="15">
      <c r="A66" s="23"/>
      <c r="B66" s="15"/>
      <c r="C66" s="11"/>
      <c r="D66" s="5" t="s">
        <v>21</v>
      </c>
      <c r="E66" s="42" t="s">
        <v>81</v>
      </c>
      <c r="F66" s="43">
        <v>100</v>
      </c>
      <c r="G66" s="43">
        <v>13.9</v>
      </c>
      <c r="H66" s="43">
        <v>7.4</v>
      </c>
      <c r="I66" s="43">
        <v>6.3</v>
      </c>
      <c r="J66" s="43">
        <v>147.30000000000001</v>
      </c>
      <c r="K66" s="44" t="s">
        <v>82</v>
      </c>
      <c r="L66" s="43">
        <v>29.8</v>
      </c>
    </row>
    <row r="67" spans="1:12" ht="15">
      <c r="A67" s="23"/>
      <c r="B67" s="15"/>
      <c r="C67" s="11"/>
      <c r="D67" s="7" t="s">
        <v>22</v>
      </c>
      <c r="E67" s="42" t="s">
        <v>44</v>
      </c>
      <c r="F67" s="43">
        <v>200</v>
      </c>
      <c r="G67" s="43">
        <v>0.5</v>
      </c>
      <c r="H67" s="43">
        <v>0</v>
      </c>
      <c r="I67" s="43">
        <v>19.8</v>
      </c>
      <c r="J67" s="43">
        <v>81</v>
      </c>
      <c r="K67" s="44" t="s">
        <v>45</v>
      </c>
      <c r="L67" s="43">
        <v>8.1999999999999993</v>
      </c>
    </row>
    <row r="68" spans="1:12" ht="15">
      <c r="A68" s="23"/>
      <c r="B68" s="15"/>
      <c r="C68" s="11"/>
      <c r="D68" s="7" t="s">
        <v>23</v>
      </c>
      <c r="E68" s="54" t="s">
        <v>40</v>
      </c>
      <c r="F68" s="43">
        <v>25</v>
      </c>
      <c r="G68" s="43">
        <v>1.9</v>
      </c>
      <c r="H68" s="43">
        <v>0.2</v>
      </c>
      <c r="I68" s="43">
        <v>12.3</v>
      </c>
      <c r="J68" s="43">
        <v>58.6</v>
      </c>
      <c r="K68" s="58" t="s">
        <v>70</v>
      </c>
      <c r="L68" s="43">
        <v>2.8</v>
      </c>
    </row>
    <row r="69" spans="1:12" ht="15">
      <c r="A69" s="23"/>
      <c r="B69" s="15"/>
      <c r="C69" s="11"/>
      <c r="D69" s="7" t="s">
        <v>23</v>
      </c>
      <c r="E69" s="54" t="s">
        <v>57</v>
      </c>
      <c r="F69" s="43">
        <v>50</v>
      </c>
      <c r="G69" s="43">
        <v>3.3</v>
      </c>
      <c r="H69" s="43">
        <v>0.6</v>
      </c>
      <c r="I69" s="43">
        <v>16.7</v>
      </c>
      <c r="J69" s="43">
        <v>85.4</v>
      </c>
      <c r="K69" s="58" t="s">
        <v>70</v>
      </c>
      <c r="L69" s="43">
        <v>1.2</v>
      </c>
    </row>
    <row r="70" spans="1:12" ht="15">
      <c r="A70" s="23"/>
      <c r="B70" s="15"/>
      <c r="C70" s="11"/>
      <c r="D70" s="7" t="s">
        <v>24</v>
      </c>
      <c r="E70" s="42" t="s">
        <v>41</v>
      </c>
      <c r="F70" s="43">
        <v>100</v>
      </c>
      <c r="G70" s="43">
        <v>0.4</v>
      </c>
      <c r="H70" s="43">
        <v>0.4</v>
      </c>
      <c r="I70" s="43">
        <v>9.8000000000000007</v>
      </c>
      <c r="J70" s="43">
        <v>44.4</v>
      </c>
      <c r="K70" s="44" t="s">
        <v>70</v>
      </c>
      <c r="L70" s="43">
        <v>12.5</v>
      </c>
    </row>
    <row r="71" spans="1:12" ht="15">
      <c r="A71" s="23"/>
      <c r="B71" s="15"/>
      <c r="C71" s="11"/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 t="s">
        <v>33</v>
      </c>
      <c r="E73" s="9"/>
      <c r="F73" s="19">
        <f>SUM(F65:F72)</f>
        <v>625</v>
      </c>
      <c r="G73" s="63">
        <f>SUM(G65:G72)</f>
        <v>34.499999999999993</v>
      </c>
      <c r="H73" s="19">
        <f>SUM(H65:H72)</f>
        <v>9.9</v>
      </c>
      <c r="I73" s="19">
        <f>SUM(I65:I72)</f>
        <v>98.699999999999989</v>
      </c>
      <c r="J73" s="19">
        <f>SUM(J65:J72)</f>
        <v>621.5</v>
      </c>
      <c r="K73" s="25"/>
      <c r="L73" s="19">
        <f>SUM(L65:L72)</f>
        <v>60.900000000000006</v>
      </c>
    </row>
    <row r="74" spans="1:12" ht="1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2">SUM(G74:G82)</f>
        <v>0</v>
      </c>
      <c r="H83" s="19">
        <f t="shared" ref="H83" si="23">SUM(H74:H82)</f>
        <v>0</v>
      </c>
      <c r="I83" s="19">
        <f t="shared" ref="I83" si="24">SUM(I74:I82)</f>
        <v>0</v>
      </c>
      <c r="J83" s="19">
        <f t="shared" ref="J83:L83" si="25">SUM(J74:J82)</f>
        <v>0</v>
      </c>
      <c r="K83" s="25"/>
      <c r="L83" s="19">
        <f t="shared" si="25"/>
        <v>0</v>
      </c>
    </row>
    <row r="84" spans="1:12" ht="15.75" customHeight="1">
      <c r="A84" s="29">
        <f>A65</f>
        <v>1</v>
      </c>
      <c r="B84" s="30">
        <f>B65</f>
        <v>4</v>
      </c>
      <c r="C84" s="65" t="s">
        <v>4</v>
      </c>
      <c r="D84" s="66"/>
      <c r="E84" s="31"/>
      <c r="F84" s="32">
        <f>F73+F83</f>
        <v>625</v>
      </c>
      <c r="G84" s="32">
        <f t="shared" ref="G84" si="26">G73+G83</f>
        <v>34.499999999999993</v>
      </c>
      <c r="H84" s="32">
        <f t="shared" ref="H84" si="27">H73+H83</f>
        <v>9.9</v>
      </c>
      <c r="I84" s="32">
        <f t="shared" ref="I84" si="28">I73+I83</f>
        <v>98.699999999999989</v>
      </c>
      <c r="J84" s="32">
        <f t="shared" ref="J84:L84" si="29">J73+J83</f>
        <v>621.5</v>
      </c>
      <c r="K84" s="32"/>
      <c r="L84" s="32">
        <f t="shared" si="29"/>
        <v>60.900000000000006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39" t="s">
        <v>46</v>
      </c>
      <c r="F85" s="40">
        <v>200</v>
      </c>
      <c r="G85" s="40">
        <v>27.2</v>
      </c>
      <c r="H85" s="40">
        <v>8.1</v>
      </c>
      <c r="I85" s="40">
        <v>33.200000000000003</v>
      </c>
      <c r="J85" s="40">
        <v>314.60000000000002</v>
      </c>
      <c r="K85" s="41" t="s">
        <v>47</v>
      </c>
      <c r="L85" s="40">
        <v>48.3</v>
      </c>
    </row>
    <row r="86" spans="1:12" ht="15">
      <c r="A86" s="23"/>
      <c r="B86" s="15"/>
      <c r="C86" s="11"/>
      <c r="D86" s="7" t="s">
        <v>22</v>
      </c>
      <c r="E86" s="42" t="s">
        <v>83</v>
      </c>
      <c r="F86" s="43">
        <v>200</v>
      </c>
      <c r="G86" s="43">
        <v>1</v>
      </c>
      <c r="H86" s="43">
        <v>0.1</v>
      </c>
      <c r="I86" s="43">
        <v>15.6</v>
      </c>
      <c r="J86" s="43">
        <v>66.900000000000006</v>
      </c>
      <c r="K86" s="44" t="s">
        <v>84</v>
      </c>
      <c r="L86" s="43">
        <v>10.199999999999999</v>
      </c>
    </row>
    <row r="87" spans="1:12" ht="15">
      <c r="A87" s="23"/>
      <c r="B87" s="15"/>
      <c r="C87" s="11"/>
      <c r="D87" s="7" t="s">
        <v>23</v>
      </c>
      <c r="E87" s="54" t="s">
        <v>40</v>
      </c>
      <c r="F87" s="43">
        <v>50</v>
      </c>
      <c r="G87" s="43">
        <v>3.8</v>
      </c>
      <c r="H87" s="43">
        <v>0.4</v>
      </c>
      <c r="I87" s="43">
        <v>24.6</v>
      </c>
      <c r="J87" s="43">
        <v>117.2</v>
      </c>
      <c r="K87" s="58" t="s">
        <v>70</v>
      </c>
      <c r="L87" s="43">
        <v>2.8</v>
      </c>
    </row>
    <row r="88" spans="1:12" ht="15">
      <c r="A88" s="23"/>
      <c r="B88" s="15"/>
      <c r="C88" s="11"/>
      <c r="D88" s="7" t="s">
        <v>23</v>
      </c>
      <c r="E88" s="54" t="s">
        <v>57</v>
      </c>
      <c r="F88" s="43">
        <v>50</v>
      </c>
      <c r="G88" s="43">
        <v>3.3</v>
      </c>
      <c r="H88" s="43">
        <v>0.6</v>
      </c>
      <c r="I88" s="43">
        <v>16.7</v>
      </c>
      <c r="J88" s="43">
        <v>85.4</v>
      </c>
      <c r="K88" s="58" t="s">
        <v>70</v>
      </c>
      <c r="L88" s="43">
        <v>1.2</v>
      </c>
    </row>
    <row r="89" spans="1:12" ht="15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 t="s">
        <v>86</v>
      </c>
      <c r="E90" s="42" t="s">
        <v>87</v>
      </c>
      <c r="F90" s="43">
        <v>60</v>
      </c>
      <c r="G90" s="43">
        <v>0.7</v>
      </c>
      <c r="H90" s="43">
        <v>5.4</v>
      </c>
      <c r="I90" s="43">
        <v>4</v>
      </c>
      <c r="J90" s="43">
        <v>67.099999999999994</v>
      </c>
      <c r="K90" s="44" t="s">
        <v>88</v>
      </c>
      <c r="L90" s="43">
        <v>7.8</v>
      </c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4"/>
      <c r="B92" s="17"/>
      <c r="C92" s="8"/>
      <c r="D92" s="18" t="s">
        <v>33</v>
      </c>
      <c r="E92" s="9"/>
      <c r="F92" s="19">
        <f>SUM(F85:F91)</f>
        <v>560</v>
      </c>
      <c r="G92" s="19">
        <f>SUM(G85:G91)</f>
        <v>36</v>
      </c>
      <c r="H92" s="19">
        <f>SUM(H85:H91)</f>
        <v>14.6</v>
      </c>
      <c r="I92" s="19">
        <f>SUM(I85:I91)</f>
        <v>94.100000000000009</v>
      </c>
      <c r="J92" s="19">
        <f>SUM(J85:J91)</f>
        <v>651.20000000000005</v>
      </c>
      <c r="K92" s="25"/>
      <c r="L92" s="19">
        <f t="shared" ref="L92" si="30">SUM(L85:L91)</f>
        <v>70.3</v>
      </c>
    </row>
    <row r="93" spans="1:12" ht="1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31">SUM(G93:G101)</f>
        <v>0</v>
      </c>
      <c r="H102" s="19">
        <f t="shared" ref="H102" si="32">SUM(H93:H101)</f>
        <v>0</v>
      </c>
      <c r="I102" s="19">
        <f t="shared" ref="I102" si="33">SUM(I93:I101)</f>
        <v>0</v>
      </c>
      <c r="J102" s="19">
        <f t="shared" ref="J102:L102" si="34">SUM(J93:J101)</f>
        <v>0</v>
      </c>
      <c r="K102" s="25"/>
      <c r="L102" s="19">
        <f t="shared" si="34"/>
        <v>0</v>
      </c>
    </row>
    <row r="103" spans="1:12" ht="15.75" customHeight="1">
      <c r="A103" s="29">
        <f>A85</f>
        <v>1</v>
      </c>
      <c r="B103" s="30">
        <f>B85</f>
        <v>5</v>
      </c>
      <c r="C103" s="65" t="s">
        <v>4</v>
      </c>
      <c r="D103" s="66"/>
      <c r="E103" s="31"/>
      <c r="F103" s="32">
        <f>F92+F102</f>
        <v>560</v>
      </c>
      <c r="G103" s="32">
        <f t="shared" ref="G103" si="35">G92+G102</f>
        <v>36</v>
      </c>
      <c r="H103" s="32">
        <f t="shared" ref="H103" si="36">H92+H102</f>
        <v>14.6</v>
      </c>
      <c r="I103" s="32">
        <f t="shared" ref="I103" si="37">I92+I102</f>
        <v>94.100000000000009</v>
      </c>
      <c r="J103" s="32">
        <f t="shared" ref="J103:L103" si="38">J92+J102</f>
        <v>651.20000000000005</v>
      </c>
      <c r="K103" s="32"/>
      <c r="L103" s="32">
        <f t="shared" si="38"/>
        <v>70.3</v>
      </c>
    </row>
    <row r="104" spans="1:12" ht="15">
      <c r="A104" s="20">
        <v>2</v>
      </c>
      <c r="B104" s="21">
        <v>1</v>
      </c>
      <c r="C104" s="22" t="s">
        <v>20</v>
      </c>
      <c r="D104" s="5" t="s">
        <v>21</v>
      </c>
      <c r="E104" s="39" t="s">
        <v>85</v>
      </c>
      <c r="F104" s="40">
        <v>200</v>
      </c>
      <c r="G104" s="40">
        <v>4.8</v>
      </c>
      <c r="H104" s="55">
        <v>2.2000000000000002</v>
      </c>
      <c r="I104" s="55">
        <v>15.5</v>
      </c>
      <c r="J104" s="61">
        <v>100.9</v>
      </c>
      <c r="K104" s="41" t="s">
        <v>89</v>
      </c>
      <c r="L104" s="40">
        <v>19</v>
      </c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22</v>
      </c>
      <c r="E106" s="42" t="s">
        <v>90</v>
      </c>
      <c r="F106" s="43">
        <v>200</v>
      </c>
      <c r="G106" s="43">
        <v>1.6</v>
      </c>
      <c r="H106" s="43">
        <v>1.1000000000000001</v>
      </c>
      <c r="I106" s="43">
        <v>8.6</v>
      </c>
      <c r="J106" s="43">
        <v>50.9</v>
      </c>
      <c r="K106" s="44" t="s">
        <v>49</v>
      </c>
      <c r="L106" s="43">
        <v>5.4</v>
      </c>
    </row>
    <row r="107" spans="1:12" ht="15">
      <c r="A107" s="23"/>
      <c r="B107" s="15"/>
      <c r="C107" s="11"/>
      <c r="D107" s="7" t="s">
        <v>23</v>
      </c>
      <c r="E107" s="54" t="s">
        <v>40</v>
      </c>
      <c r="F107" s="43">
        <v>30</v>
      </c>
      <c r="G107" s="43">
        <v>2.2999999999999998</v>
      </c>
      <c r="H107" s="43">
        <v>0.2</v>
      </c>
      <c r="I107" s="43">
        <v>14.8</v>
      </c>
      <c r="J107" s="43">
        <v>70.3</v>
      </c>
      <c r="K107" s="58" t="s">
        <v>70</v>
      </c>
      <c r="L107" s="43">
        <v>2.8</v>
      </c>
    </row>
    <row r="108" spans="1:12" ht="15">
      <c r="A108" s="23"/>
      <c r="B108" s="15"/>
      <c r="C108" s="11"/>
      <c r="D108" s="7" t="s">
        <v>23</v>
      </c>
      <c r="E108" s="54" t="s">
        <v>57</v>
      </c>
      <c r="F108" s="43">
        <v>50</v>
      </c>
      <c r="G108" s="43">
        <v>3.3</v>
      </c>
      <c r="H108" s="43">
        <v>0.6</v>
      </c>
      <c r="I108" s="43">
        <v>16.7</v>
      </c>
      <c r="J108" s="43">
        <v>85.4</v>
      </c>
      <c r="K108" s="58" t="s">
        <v>70</v>
      </c>
      <c r="L108" s="56">
        <v>1.2</v>
      </c>
    </row>
    <row r="109" spans="1:12" ht="15">
      <c r="A109" s="23"/>
      <c r="B109" s="15"/>
      <c r="C109" s="11"/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 t="s">
        <v>91</v>
      </c>
      <c r="F110" s="43">
        <v>35</v>
      </c>
      <c r="G110" s="43">
        <v>2.6</v>
      </c>
      <c r="H110" s="43">
        <v>3.4</v>
      </c>
      <c r="I110" s="43">
        <v>26</v>
      </c>
      <c r="J110" s="43">
        <v>145.5</v>
      </c>
      <c r="K110" s="44" t="s">
        <v>70</v>
      </c>
      <c r="L110" s="43">
        <v>6</v>
      </c>
    </row>
    <row r="111" spans="1:12" ht="15">
      <c r="A111" s="23"/>
      <c r="B111" s="15"/>
      <c r="C111" s="11"/>
      <c r="D111" s="6" t="s">
        <v>86</v>
      </c>
      <c r="E111" s="42" t="s">
        <v>92</v>
      </c>
      <c r="F111" s="43">
        <v>60</v>
      </c>
      <c r="G111" s="43">
        <v>1</v>
      </c>
      <c r="H111" s="43">
        <v>6.1</v>
      </c>
      <c r="I111" s="43">
        <v>5.8</v>
      </c>
      <c r="J111" s="43">
        <v>81.5</v>
      </c>
      <c r="K111" s="44" t="s">
        <v>93</v>
      </c>
      <c r="L111" s="43">
        <v>5</v>
      </c>
    </row>
    <row r="112" spans="1:12" ht="15">
      <c r="A112" s="24"/>
      <c r="B112" s="17"/>
      <c r="C112" s="8"/>
      <c r="D112" s="18" t="s">
        <v>33</v>
      </c>
      <c r="E112" s="9"/>
      <c r="F112" s="19">
        <f>SUM(F104:F111)</f>
        <v>575</v>
      </c>
      <c r="G112" s="19">
        <f>SUM(G104:G111)</f>
        <v>15.6</v>
      </c>
      <c r="H112" s="63">
        <f>SUM(H104:H111)</f>
        <v>13.6</v>
      </c>
      <c r="I112" s="63">
        <f>SUM(I104:I111)</f>
        <v>87.4</v>
      </c>
      <c r="J112" s="19">
        <f>SUM(J104:J111)</f>
        <v>534.5</v>
      </c>
      <c r="K112" s="25"/>
      <c r="L112" s="19">
        <f>SUM(L104:L111)</f>
        <v>39.4</v>
      </c>
    </row>
    <row r="113" spans="1:14" ht="15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4" ht="1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4" ht="1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4" ht="1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4" ht="1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4" ht="1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  <c r="N118" s="62"/>
    </row>
    <row r="119" spans="1:14" ht="1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4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4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4" ht="1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39">SUM(G113:G121)</f>
        <v>0</v>
      </c>
      <c r="H122" s="19">
        <f t="shared" si="39"/>
        <v>0</v>
      </c>
      <c r="I122" s="19">
        <f t="shared" si="39"/>
        <v>0</v>
      </c>
      <c r="J122" s="19">
        <f t="shared" si="39"/>
        <v>0</v>
      </c>
      <c r="K122" s="25"/>
      <c r="L122" s="19">
        <f t="shared" ref="L122" si="40">SUM(L113:L121)</f>
        <v>0</v>
      </c>
    </row>
    <row r="123" spans="1:14" ht="15">
      <c r="A123" s="29">
        <f>A104</f>
        <v>2</v>
      </c>
      <c r="B123" s="30">
        <f>B104</f>
        <v>1</v>
      </c>
      <c r="C123" s="65" t="s">
        <v>4</v>
      </c>
      <c r="D123" s="66"/>
      <c r="E123" s="31"/>
      <c r="F123" s="32">
        <f>F112+F122</f>
        <v>575</v>
      </c>
      <c r="G123" s="32">
        <f t="shared" ref="G123" si="41">G112+G122</f>
        <v>15.6</v>
      </c>
      <c r="H123" s="32">
        <f t="shared" ref="H123" si="42">H112+H122</f>
        <v>13.6</v>
      </c>
      <c r="I123" s="32">
        <f t="shared" ref="I123" si="43">I112+I122</f>
        <v>87.4</v>
      </c>
      <c r="J123" s="32">
        <f t="shared" ref="J123:L123" si="44">J112+J122</f>
        <v>534.5</v>
      </c>
      <c r="K123" s="32"/>
      <c r="L123" s="32">
        <f t="shared" si="44"/>
        <v>39.4</v>
      </c>
    </row>
    <row r="124" spans="1:14" ht="15">
      <c r="A124" s="14">
        <v>2</v>
      </c>
      <c r="B124" s="15">
        <v>2</v>
      </c>
      <c r="C124" s="22" t="s">
        <v>20</v>
      </c>
      <c r="D124" s="5" t="s">
        <v>21</v>
      </c>
      <c r="E124" s="39" t="s">
        <v>94</v>
      </c>
      <c r="F124" s="40">
        <v>200</v>
      </c>
      <c r="G124" s="40">
        <v>21</v>
      </c>
      <c r="H124" s="40">
        <v>7</v>
      </c>
      <c r="I124" s="40">
        <v>17.5</v>
      </c>
      <c r="J124" s="40">
        <v>217.3</v>
      </c>
      <c r="K124" s="41" t="s">
        <v>95</v>
      </c>
      <c r="L124" s="40">
        <v>42.2</v>
      </c>
    </row>
    <row r="125" spans="1:14" ht="15">
      <c r="A125" s="14"/>
      <c r="B125" s="15"/>
      <c r="C125" s="11"/>
      <c r="D125" s="7" t="s">
        <v>30</v>
      </c>
      <c r="E125" s="42" t="s">
        <v>53</v>
      </c>
      <c r="F125" s="43">
        <v>200</v>
      </c>
      <c r="G125" s="43">
        <v>1</v>
      </c>
      <c r="H125" s="43">
        <v>0.2</v>
      </c>
      <c r="I125" s="43">
        <v>20.2</v>
      </c>
      <c r="J125" s="43">
        <v>86.6</v>
      </c>
      <c r="K125" s="44" t="s">
        <v>70</v>
      </c>
      <c r="L125" s="43">
        <v>18</v>
      </c>
    </row>
    <row r="126" spans="1:14" ht="15">
      <c r="A126" s="14"/>
      <c r="B126" s="15"/>
      <c r="C126" s="11"/>
      <c r="D126" s="7" t="s">
        <v>23</v>
      </c>
      <c r="E126" s="54" t="s">
        <v>40</v>
      </c>
      <c r="F126" s="43">
        <v>50</v>
      </c>
      <c r="G126" s="43">
        <v>3.8</v>
      </c>
      <c r="H126" s="43">
        <v>0.4</v>
      </c>
      <c r="I126" s="43">
        <v>24.6</v>
      </c>
      <c r="J126" s="43">
        <v>117.2</v>
      </c>
      <c r="K126" s="58" t="s">
        <v>70</v>
      </c>
      <c r="L126" s="43">
        <v>2.8</v>
      </c>
    </row>
    <row r="127" spans="1:14" ht="15">
      <c r="A127" s="14"/>
      <c r="B127" s="15"/>
      <c r="C127" s="11"/>
      <c r="D127" s="7" t="s">
        <v>23</v>
      </c>
      <c r="E127" s="54" t="s">
        <v>57</v>
      </c>
      <c r="F127" s="43">
        <v>50</v>
      </c>
      <c r="G127" s="43">
        <v>3.3</v>
      </c>
      <c r="H127" s="43">
        <v>0.6</v>
      </c>
      <c r="I127" s="43">
        <v>16.7</v>
      </c>
      <c r="J127" s="43">
        <v>85.4</v>
      </c>
      <c r="K127" s="58" t="s">
        <v>70</v>
      </c>
      <c r="L127" s="43">
        <v>1.2</v>
      </c>
    </row>
    <row r="128" spans="1:14" ht="15">
      <c r="A128" s="14"/>
      <c r="B128" s="15"/>
      <c r="C128" s="11"/>
      <c r="D128" s="7" t="s">
        <v>24</v>
      </c>
      <c r="E128" s="42" t="s">
        <v>96</v>
      </c>
      <c r="F128" s="43">
        <v>100</v>
      </c>
      <c r="G128" s="43">
        <v>0.9</v>
      </c>
      <c r="H128" s="43">
        <v>0.2</v>
      </c>
      <c r="I128" s="43">
        <v>8.1</v>
      </c>
      <c r="J128" s="43">
        <v>37.799999999999997</v>
      </c>
      <c r="K128" s="44" t="s">
        <v>70</v>
      </c>
      <c r="L128" s="43">
        <v>26.1</v>
      </c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6"/>
      <c r="B131" s="17"/>
      <c r="C131" s="8"/>
      <c r="D131" s="18" t="s">
        <v>33</v>
      </c>
      <c r="E131" s="9"/>
      <c r="F131" s="19">
        <f>SUM(F124:F130)</f>
        <v>600</v>
      </c>
      <c r="G131" s="19">
        <f>SUM(G124:G130)</f>
        <v>30</v>
      </c>
      <c r="H131" s="19">
        <f>SUM(H124:H130)</f>
        <v>8.4</v>
      </c>
      <c r="I131" s="19">
        <f>SUM(I124:I130)</f>
        <v>87.1</v>
      </c>
      <c r="J131" s="19">
        <f>SUM(J124:J130)</f>
        <v>544.29999999999995</v>
      </c>
      <c r="K131" s="25"/>
      <c r="L131" s="19">
        <f>SUM(L124:L130)</f>
        <v>90.300000000000011</v>
      </c>
    </row>
    <row r="132" spans="1:12" ht="15">
      <c r="A132" s="13">
        <f>A124</f>
        <v>2</v>
      </c>
      <c r="B132" s="13">
        <f>B124</f>
        <v>2</v>
      </c>
      <c r="C132" s="10" t="s">
        <v>25</v>
      </c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32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6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45">SUM(G132:G140)</f>
        <v>0</v>
      </c>
      <c r="H141" s="19">
        <f t="shared" si="45"/>
        <v>0</v>
      </c>
      <c r="I141" s="19">
        <f t="shared" si="45"/>
        <v>0</v>
      </c>
      <c r="J141" s="19">
        <f t="shared" si="45"/>
        <v>0</v>
      </c>
      <c r="K141" s="25"/>
      <c r="L141" s="19">
        <f t="shared" ref="L141" si="46">SUM(L132:L140)</f>
        <v>0</v>
      </c>
    </row>
    <row r="142" spans="1:12" ht="15">
      <c r="A142" s="33">
        <f>A124</f>
        <v>2</v>
      </c>
      <c r="B142" s="33">
        <f>B124</f>
        <v>2</v>
      </c>
      <c r="C142" s="65" t="s">
        <v>4</v>
      </c>
      <c r="D142" s="66"/>
      <c r="E142" s="31"/>
      <c r="F142" s="32">
        <f>F131+F141</f>
        <v>600</v>
      </c>
      <c r="G142" s="32">
        <f t="shared" ref="G142" si="47">G131+G141</f>
        <v>30</v>
      </c>
      <c r="H142" s="32">
        <f t="shared" ref="H142" si="48">H131+H141</f>
        <v>8.4</v>
      </c>
      <c r="I142" s="32">
        <f t="shared" ref="I142" si="49">I131+I141</f>
        <v>87.1</v>
      </c>
      <c r="J142" s="32">
        <f t="shared" ref="J142:L142" si="50">J131+J141</f>
        <v>544.29999999999995</v>
      </c>
      <c r="K142" s="32"/>
      <c r="L142" s="32">
        <f t="shared" si="50"/>
        <v>90.300000000000011</v>
      </c>
    </row>
    <row r="143" spans="1:12" ht="15">
      <c r="A143" s="20">
        <v>2</v>
      </c>
      <c r="B143" s="21">
        <v>3</v>
      </c>
      <c r="C143" s="22" t="s">
        <v>20</v>
      </c>
      <c r="D143" s="5" t="s">
        <v>21</v>
      </c>
      <c r="E143" s="39" t="s">
        <v>97</v>
      </c>
      <c r="F143" s="40">
        <v>200</v>
      </c>
      <c r="G143" s="40">
        <v>5</v>
      </c>
      <c r="H143" s="40">
        <v>5.9</v>
      </c>
      <c r="I143" s="40">
        <v>24</v>
      </c>
      <c r="J143" s="40">
        <v>168.9</v>
      </c>
      <c r="K143" s="41" t="s">
        <v>98</v>
      </c>
      <c r="L143" s="40">
        <v>17.899999999999999</v>
      </c>
    </row>
    <row r="144" spans="1:12" ht="15">
      <c r="A144" s="23"/>
      <c r="B144" s="15"/>
      <c r="C144" s="11"/>
      <c r="D144" s="6" t="s">
        <v>100</v>
      </c>
      <c r="E144" s="42" t="s">
        <v>101</v>
      </c>
      <c r="F144" s="43">
        <v>50</v>
      </c>
      <c r="G144" s="43">
        <v>8.1999999999999993</v>
      </c>
      <c r="H144" s="43">
        <v>10.3</v>
      </c>
      <c r="I144" s="43">
        <v>15</v>
      </c>
      <c r="J144" s="43">
        <v>185.7</v>
      </c>
      <c r="K144" s="44" t="s">
        <v>102</v>
      </c>
      <c r="L144" s="43">
        <v>22.3</v>
      </c>
    </row>
    <row r="145" spans="1:12" ht="15">
      <c r="A145" s="23"/>
      <c r="B145" s="15"/>
      <c r="C145" s="11"/>
      <c r="D145" s="7" t="s">
        <v>22</v>
      </c>
      <c r="E145" s="42" t="s">
        <v>99</v>
      </c>
      <c r="F145" s="43">
        <v>200</v>
      </c>
      <c r="G145" s="43">
        <v>3.9</v>
      </c>
      <c r="H145" s="43">
        <v>2.9</v>
      </c>
      <c r="I145" s="43">
        <v>11.2</v>
      </c>
      <c r="J145" s="43">
        <v>86</v>
      </c>
      <c r="K145" s="44" t="s">
        <v>39</v>
      </c>
      <c r="L145" s="43">
        <v>9.6999999999999993</v>
      </c>
    </row>
    <row r="146" spans="1:12" ht="15">
      <c r="A146" s="23"/>
      <c r="B146" s="15"/>
      <c r="C146" s="11"/>
      <c r="D146" s="7" t="s">
        <v>23</v>
      </c>
      <c r="E146" s="54" t="s">
        <v>40</v>
      </c>
      <c r="F146" s="43">
        <v>25</v>
      </c>
      <c r="G146" s="43">
        <v>1.9</v>
      </c>
      <c r="H146" s="43">
        <v>0.2</v>
      </c>
      <c r="I146" s="43">
        <v>12.3</v>
      </c>
      <c r="J146" s="43">
        <v>58.6</v>
      </c>
      <c r="K146" s="58" t="s">
        <v>70</v>
      </c>
      <c r="L146" s="43">
        <v>1.4</v>
      </c>
    </row>
    <row r="147" spans="1:12" ht="15.75" customHeight="1">
      <c r="A147" s="23"/>
      <c r="B147" s="15"/>
      <c r="C147" s="11"/>
      <c r="D147" s="7" t="s">
        <v>23</v>
      </c>
      <c r="E147" s="54" t="s">
        <v>57</v>
      </c>
      <c r="F147" s="43">
        <v>50</v>
      </c>
      <c r="G147" s="43">
        <v>3.3</v>
      </c>
      <c r="H147" s="43">
        <v>0.6</v>
      </c>
      <c r="I147" s="43">
        <v>16.7</v>
      </c>
      <c r="J147" s="43">
        <v>85.4</v>
      </c>
      <c r="K147" s="58" t="s">
        <v>70</v>
      </c>
      <c r="L147" s="43">
        <v>1.2</v>
      </c>
    </row>
    <row r="148" spans="1:12" ht="1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4"/>
      <c r="B150" s="17"/>
      <c r="C150" s="8"/>
      <c r="D150" s="18" t="s">
        <v>33</v>
      </c>
      <c r="E150" s="9"/>
      <c r="F150" s="19">
        <f>SUM(F143:F149)</f>
        <v>525</v>
      </c>
      <c r="G150" s="19">
        <f>SUM(G143:G149)</f>
        <v>22.299999999999997</v>
      </c>
      <c r="H150" s="19">
        <f>SUM(H143:H149)</f>
        <v>19.900000000000002</v>
      </c>
      <c r="I150" s="19">
        <f>SUM(I143:I149)</f>
        <v>79.2</v>
      </c>
      <c r="J150" s="19">
        <f>SUM(J143:J149)</f>
        <v>584.6</v>
      </c>
      <c r="K150" s="25"/>
      <c r="L150" s="19">
        <f>SUM(L143:L149)</f>
        <v>52.500000000000007</v>
      </c>
    </row>
    <row r="151" spans="1:12" ht="15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51">SUM(G151:G159)</f>
        <v>0</v>
      </c>
      <c r="H160" s="19">
        <f t="shared" si="51"/>
        <v>0</v>
      </c>
      <c r="I160" s="19">
        <f t="shared" si="51"/>
        <v>0</v>
      </c>
      <c r="J160" s="19">
        <f t="shared" si="51"/>
        <v>0</v>
      </c>
      <c r="K160" s="25"/>
      <c r="L160" s="19"/>
    </row>
    <row r="161" spans="1:12" ht="15">
      <c r="A161" s="29">
        <f>A143</f>
        <v>2</v>
      </c>
      <c r="B161" s="30">
        <f>B143</f>
        <v>3</v>
      </c>
      <c r="C161" s="65" t="s">
        <v>4</v>
      </c>
      <c r="D161" s="66"/>
      <c r="E161" s="31"/>
      <c r="F161" s="32">
        <f>F150+F160</f>
        <v>525</v>
      </c>
      <c r="G161" s="32">
        <f t="shared" ref="G161" si="52">G150+G160</f>
        <v>22.299999999999997</v>
      </c>
      <c r="H161" s="32">
        <f t="shared" ref="H161" si="53">H150+H160</f>
        <v>19.900000000000002</v>
      </c>
      <c r="I161" s="32">
        <f t="shared" ref="I161" si="54">I150+I160</f>
        <v>79.2</v>
      </c>
      <c r="J161" s="32">
        <f t="shared" ref="J161:L161" si="55">J150+J160</f>
        <v>584.6</v>
      </c>
      <c r="K161" s="32"/>
      <c r="L161" s="32">
        <f t="shared" si="55"/>
        <v>52.500000000000007</v>
      </c>
    </row>
    <row r="162" spans="1:12" ht="15">
      <c r="A162" s="20">
        <v>2</v>
      </c>
      <c r="B162" s="21">
        <v>4</v>
      </c>
      <c r="C162" s="22" t="s">
        <v>20</v>
      </c>
      <c r="D162" s="5" t="s">
        <v>21</v>
      </c>
      <c r="E162" s="39" t="s">
        <v>103</v>
      </c>
      <c r="F162" s="40">
        <v>200</v>
      </c>
      <c r="G162" s="40">
        <v>20.100000000000001</v>
      </c>
      <c r="H162" s="40">
        <v>18.8</v>
      </c>
      <c r="I162" s="40">
        <v>17.2</v>
      </c>
      <c r="J162" s="40">
        <v>317.89999999999998</v>
      </c>
      <c r="K162" s="41" t="s">
        <v>104</v>
      </c>
      <c r="L162" s="40">
        <v>42.8</v>
      </c>
    </row>
    <row r="163" spans="1:12" ht="15">
      <c r="A163" s="23"/>
      <c r="B163" s="15"/>
      <c r="C163" s="11"/>
      <c r="D163" s="7" t="s">
        <v>22</v>
      </c>
      <c r="E163" s="42" t="s">
        <v>48</v>
      </c>
      <c r="F163" s="43">
        <v>200</v>
      </c>
      <c r="G163" s="43">
        <v>1.6</v>
      </c>
      <c r="H163" s="43">
        <v>1.1000000000000001</v>
      </c>
      <c r="I163" s="43">
        <v>8.6</v>
      </c>
      <c r="J163" s="43">
        <v>50.9</v>
      </c>
      <c r="K163" s="44" t="s">
        <v>49</v>
      </c>
      <c r="L163" s="43">
        <v>5.4</v>
      </c>
    </row>
    <row r="164" spans="1:12" ht="15">
      <c r="A164" s="23"/>
      <c r="B164" s="15"/>
      <c r="C164" s="11"/>
      <c r="D164" s="7" t="s">
        <v>23</v>
      </c>
      <c r="E164" s="54" t="s">
        <v>40</v>
      </c>
      <c r="F164" s="43">
        <v>50</v>
      </c>
      <c r="G164" s="43">
        <v>3.8</v>
      </c>
      <c r="H164" s="43">
        <v>0.4</v>
      </c>
      <c r="I164" s="43">
        <v>24.6</v>
      </c>
      <c r="J164" s="43">
        <v>117.2</v>
      </c>
      <c r="K164" s="58" t="s">
        <v>70</v>
      </c>
      <c r="L164" s="43">
        <v>2.8</v>
      </c>
    </row>
    <row r="165" spans="1:12" ht="15">
      <c r="A165" s="23"/>
      <c r="B165" s="15"/>
      <c r="C165" s="11"/>
      <c r="D165" s="7" t="s">
        <v>23</v>
      </c>
      <c r="E165" s="54" t="s">
        <v>57</v>
      </c>
      <c r="F165" s="43">
        <v>50</v>
      </c>
      <c r="G165" s="43">
        <v>3.3</v>
      </c>
      <c r="H165" s="43">
        <v>0.6</v>
      </c>
      <c r="I165" s="43">
        <v>16.7</v>
      </c>
      <c r="J165" s="43">
        <v>85.4</v>
      </c>
      <c r="K165" s="58" t="s">
        <v>70</v>
      </c>
      <c r="L165" s="43">
        <v>1.2</v>
      </c>
    </row>
    <row r="166" spans="1:12" ht="15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105</v>
      </c>
      <c r="F167" s="43">
        <v>50</v>
      </c>
      <c r="G167" s="43">
        <v>0.6</v>
      </c>
      <c r="H167" s="43">
        <v>0.1</v>
      </c>
      <c r="I167" s="43">
        <v>1.9</v>
      </c>
      <c r="J167" s="43">
        <v>10.7</v>
      </c>
      <c r="K167" s="44" t="s">
        <v>70</v>
      </c>
      <c r="L167" s="43">
        <v>8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4"/>
      <c r="B169" s="17"/>
      <c r="C169" s="8"/>
      <c r="D169" s="18" t="s">
        <v>33</v>
      </c>
      <c r="E169" s="9"/>
      <c r="F169" s="19">
        <f>SUM(F162:F168)</f>
        <v>550</v>
      </c>
      <c r="G169" s="19">
        <f>SUM(G162:G168)</f>
        <v>29.400000000000006</v>
      </c>
      <c r="H169" s="19">
        <f>SUM(H162:H168)</f>
        <v>21.000000000000004</v>
      </c>
      <c r="I169" s="19">
        <f>SUM(I162:I168)</f>
        <v>69</v>
      </c>
      <c r="J169" s="19">
        <f>SUM(J162:J168)</f>
        <v>582.1</v>
      </c>
      <c r="K169" s="25"/>
      <c r="L169" s="19">
        <f>SUM(L162:L168)</f>
        <v>60.199999999999996</v>
      </c>
    </row>
    <row r="170" spans="1:12" ht="15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56">SUM(G170:G178)</f>
        <v>0</v>
      </c>
      <c r="H179" s="19">
        <f t="shared" si="56"/>
        <v>0</v>
      </c>
      <c r="I179" s="19">
        <f t="shared" si="56"/>
        <v>0</v>
      </c>
      <c r="J179" s="19">
        <f t="shared" si="56"/>
        <v>0</v>
      </c>
      <c r="K179" s="25"/>
      <c r="L179" s="19">
        <f t="shared" ref="L179" si="57">SUM(L170:L178)</f>
        <v>0</v>
      </c>
    </row>
    <row r="180" spans="1:12" ht="15">
      <c r="A180" s="29">
        <f>A162</f>
        <v>2</v>
      </c>
      <c r="B180" s="30">
        <f>B162</f>
        <v>4</v>
      </c>
      <c r="C180" s="65" t="s">
        <v>4</v>
      </c>
      <c r="D180" s="66"/>
      <c r="E180" s="31"/>
      <c r="F180" s="32">
        <f>F169+F179</f>
        <v>550</v>
      </c>
      <c r="G180" s="32">
        <f t="shared" ref="G180" si="58">G169+G179</f>
        <v>29.400000000000006</v>
      </c>
      <c r="H180" s="32">
        <f t="shared" ref="H180" si="59">H169+H179</f>
        <v>21.000000000000004</v>
      </c>
      <c r="I180" s="32">
        <f t="shared" ref="I180" si="60">I169+I179</f>
        <v>69</v>
      </c>
      <c r="J180" s="32">
        <f t="shared" ref="J180:L180" si="61">J169+J179</f>
        <v>582.1</v>
      </c>
      <c r="K180" s="32"/>
      <c r="L180" s="32">
        <f t="shared" si="61"/>
        <v>60.199999999999996</v>
      </c>
    </row>
    <row r="181" spans="1:12" ht="15.75" thickBot="1">
      <c r="A181" s="20">
        <v>2</v>
      </c>
      <c r="B181" s="21">
        <v>5</v>
      </c>
      <c r="C181" s="22" t="s">
        <v>20</v>
      </c>
      <c r="D181" s="5" t="s">
        <v>21</v>
      </c>
      <c r="E181" s="39" t="s">
        <v>106</v>
      </c>
      <c r="F181" s="40">
        <v>160</v>
      </c>
      <c r="G181" s="40">
        <v>8.8000000000000007</v>
      </c>
      <c r="H181" s="40">
        <v>6.8</v>
      </c>
      <c r="I181" s="40">
        <v>38.299999999999997</v>
      </c>
      <c r="J181" s="40">
        <v>249.3</v>
      </c>
      <c r="K181" s="41" t="s">
        <v>43</v>
      </c>
      <c r="L181" s="40">
        <v>9.5</v>
      </c>
    </row>
    <row r="182" spans="1:12" ht="15">
      <c r="A182" s="23"/>
      <c r="B182" s="15"/>
      <c r="C182" s="11"/>
      <c r="D182" s="5" t="s">
        <v>21</v>
      </c>
      <c r="E182" s="42" t="s">
        <v>107</v>
      </c>
      <c r="F182" s="43">
        <v>80</v>
      </c>
      <c r="G182" s="43">
        <v>10.9</v>
      </c>
      <c r="H182" s="43">
        <v>9.6999999999999993</v>
      </c>
      <c r="I182" s="43">
        <v>5.4</v>
      </c>
      <c r="J182" s="43">
        <v>152.9</v>
      </c>
      <c r="K182" s="44" t="s">
        <v>108</v>
      </c>
      <c r="L182" s="43">
        <v>38.200000000000003</v>
      </c>
    </row>
    <row r="183" spans="1:12" ht="15">
      <c r="A183" s="23"/>
      <c r="B183" s="15"/>
      <c r="C183" s="11"/>
      <c r="D183" s="7" t="s">
        <v>22</v>
      </c>
      <c r="E183" s="42" t="s">
        <v>55</v>
      </c>
      <c r="F183" s="43">
        <v>200</v>
      </c>
      <c r="G183" s="43">
        <v>0.2</v>
      </c>
      <c r="H183" s="43">
        <v>0</v>
      </c>
      <c r="I183" s="43">
        <v>8</v>
      </c>
      <c r="J183" s="43">
        <v>33</v>
      </c>
      <c r="K183" s="44" t="s">
        <v>56</v>
      </c>
      <c r="L183" s="43">
        <v>9.6999999999999993</v>
      </c>
    </row>
    <row r="184" spans="1:12" ht="15">
      <c r="A184" s="23"/>
      <c r="B184" s="15"/>
      <c r="C184" s="11"/>
      <c r="D184" s="7" t="s">
        <v>23</v>
      </c>
      <c r="E184" s="54" t="s">
        <v>40</v>
      </c>
      <c r="F184" s="43">
        <v>50</v>
      </c>
      <c r="G184" s="43">
        <v>3.8</v>
      </c>
      <c r="H184" s="43">
        <v>0.4</v>
      </c>
      <c r="I184" s="43">
        <v>24.6</v>
      </c>
      <c r="J184" s="43">
        <v>117.2</v>
      </c>
      <c r="K184" s="58" t="s">
        <v>70</v>
      </c>
      <c r="L184" s="43">
        <v>2.8</v>
      </c>
    </row>
    <row r="185" spans="1:12" ht="15">
      <c r="A185" s="23"/>
      <c r="B185" s="15"/>
      <c r="C185" s="11"/>
      <c r="D185" s="7" t="s">
        <v>23</v>
      </c>
      <c r="E185" s="54" t="s">
        <v>57</v>
      </c>
      <c r="F185" s="43">
        <v>50</v>
      </c>
      <c r="G185" s="43">
        <v>3.3</v>
      </c>
      <c r="H185" s="43">
        <v>0.6</v>
      </c>
      <c r="I185" s="43">
        <v>16.7</v>
      </c>
      <c r="J185" s="43">
        <v>85.4</v>
      </c>
      <c r="K185" s="58" t="s">
        <v>70</v>
      </c>
      <c r="L185" s="43">
        <v>1.2</v>
      </c>
    </row>
    <row r="186" spans="1:12" ht="15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>
      <c r="A189" s="24"/>
      <c r="B189" s="17"/>
      <c r="C189" s="8"/>
      <c r="D189" s="18" t="s">
        <v>33</v>
      </c>
      <c r="E189" s="9"/>
      <c r="F189" s="19">
        <f>SUM(F181:F188)</f>
        <v>540</v>
      </c>
      <c r="G189" s="19">
        <f>SUM(G181:G188)</f>
        <v>27.000000000000004</v>
      </c>
      <c r="H189" s="19">
        <f>SUM(H181:H188)</f>
        <v>17.5</v>
      </c>
      <c r="I189" s="19">
        <f>SUM(I181:I188)</f>
        <v>93</v>
      </c>
      <c r="J189" s="19">
        <f>SUM(J181:J188)</f>
        <v>637.80000000000007</v>
      </c>
      <c r="K189" s="25"/>
      <c r="L189" s="19">
        <f>SUM(L181:L188)</f>
        <v>61.400000000000006</v>
      </c>
    </row>
    <row r="190" spans="1:12" ht="15">
      <c r="A190" s="26">
        <f>A181</f>
        <v>2</v>
      </c>
      <c r="B190" s="13">
        <f>B181</f>
        <v>5</v>
      </c>
      <c r="C190" s="10" t="s">
        <v>25</v>
      </c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29</v>
      </c>
      <c r="E193" s="54"/>
      <c r="F193" s="43"/>
      <c r="G193" s="43"/>
      <c r="H193" s="43"/>
      <c r="I193" s="43"/>
      <c r="J193" s="43"/>
      <c r="K193" s="58"/>
      <c r="L193" s="43"/>
    </row>
    <row r="194" spans="1:12" ht="15">
      <c r="A194" s="23"/>
      <c r="B194" s="15"/>
      <c r="C194" s="11"/>
      <c r="D194" s="7" t="s">
        <v>30</v>
      </c>
      <c r="E194" s="54"/>
      <c r="F194" s="43"/>
      <c r="G194" s="43"/>
      <c r="H194" s="43"/>
      <c r="I194" s="43"/>
      <c r="J194" s="43"/>
      <c r="K194" s="58"/>
      <c r="L194" s="43"/>
    </row>
    <row r="195" spans="1:12" ht="15">
      <c r="A195" s="23"/>
      <c r="B195" s="15"/>
      <c r="C195" s="11"/>
      <c r="D195" s="7" t="s">
        <v>31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32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62">SUM(G190:G198)</f>
        <v>0</v>
      </c>
      <c r="H199" s="19">
        <f t="shared" si="62"/>
        <v>0</v>
      </c>
      <c r="I199" s="19">
        <f t="shared" si="62"/>
        <v>0</v>
      </c>
      <c r="J199" s="19">
        <f t="shared" si="62"/>
        <v>0</v>
      </c>
      <c r="K199" s="25"/>
      <c r="L199" s="19">
        <f t="shared" ref="L199" si="63">SUM(L190:L198)</f>
        <v>0</v>
      </c>
    </row>
    <row r="200" spans="1:12" ht="15">
      <c r="A200" s="29">
        <f>A181</f>
        <v>2</v>
      </c>
      <c r="B200" s="30">
        <f>B181</f>
        <v>5</v>
      </c>
      <c r="C200" s="65" t="s">
        <v>4</v>
      </c>
      <c r="D200" s="66"/>
      <c r="E200" s="31"/>
      <c r="F200" s="32">
        <f>F189+F199</f>
        <v>540</v>
      </c>
      <c r="G200" s="32">
        <f t="shared" ref="G200" si="64">G189+G199</f>
        <v>27.000000000000004</v>
      </c>
      <c r="H200" s="32">
        <f t="shared" ref="H200" si="65">H189+H199</f>
        <v>17.5</v>
      </c>
      <c r="I200" s="32">
        <f t="shared" ref="I200" si="66">I189+I199</f>
        <v>93</v>
      </c>
      <c r="J200" s="32">
        <f t="shared" ref="J200:L200" si="67">J189+J199</f>
        <v>637.80000000000007</v>
      </c>
      <c r="K200" s="32"/>
      <c r="L200" s="32">
        <f t="shared" si="67"/>
        <v>61.400000000000006</v>
      </c>
    </row>
    <row r="201" spans="1:12">
      <c r="A201" s="27"/>
      <c r="B201" s="28"/>
      <c r="C201" s="67" t="s">
        <v>5</v>
      </c>
      <c r="D201" s="67"/>
      <c r="E201" s="67"/>
      <c r="F201" s="34">
        <f>(F25+F45+F64+F84+F103+F123+F142+F161+F180+F200)/(IF(F25=0,0,1)+IF(F45=0,0,1)+IF(F64=0,0,1)+IF(F84=0,0,1)+IF(F103=0,0,1)+IF(F123=0,0,1)+IF(F142=0,0,1)+IF(F161=0,0,1)+IF(F180=0,0,1)+IF(F200=0,0,1))</f>
        <v>565</v>
      </c>
      <c r="G201" s="34">
        <f>(G25+G45+G64+G84+G103+G123+G142+G161+G180+G200)/(IF(G25=0,0,1)+IF(G45=0,0,1)+IF(G64=0,0,1)+IF(G84=0,0,1)+IF(G103=0,0,1)+IF(G123=0,0,1)+IF(G142=0,0,1)+IF(G161=0,0,1)+IF(G180=0,0,1)+IF(G200=0,0,1))</f>
        <v>26.860000000000003</v>
      </c>
      <c r="H201" s="34">
        <f>(H25+H45+H64+H84+H103+H123+H142+H161+H180+H200)/(IF(H25=0,0,1)+IF(H45=0,0,1)+IF(H64=0,0,1)+IF(H84=0,0,1)+IF(H103=0,0,1)+IF(H123=0,0,1)+IF(H142=0,0,1)+IF(H161=0,0,1)+IF(H180=0,0,1)+IF(H200=0,0,1))</f>
        <v>16.14</v>
      </c>
      <c r="I201" s="34">
        <f>(I25+I45+I64+I84+I103+I123+I142+I161+I180+I200)/(IF(I25=0,0,1)+IF(I45=0,0,1)+IF(I64=0,0,1)+IF(I84=0,0,1)+IF(I103=0,0,1)+IF(I123=0,0,1)+IF(I142=0,0,1)+IF(I161=0,0,1)+IF(I180=0,0,1)+IF(I200=0,0,1))</f>
        <v>85.700000000000017</v>
      </c>
      <c r="J201" s="34">
        <f>(J25+J45+J64+J84+J103+J123+J142+J161+J180+J200)/(IF(J25=0,0,1)+IF(J45=0,0,1)+IF(J64=0,0,1)+IF(J84=0,0,1)+IF(J103=0,0,1)+IF(J123=0,0,1)+IF(J142=0,0,1)+IF(J161=0,0,1)+IF(J180=0,0,1)+IF(J200=0,0,1))</f>
        <v>595.31000000000017</v>
      </c>
      <c r="K201" s="34"/>
      <c r="L201" s="34">
        <f>(L25+L45+L64+L84+L103+L123+L142+L161+L180+L200)/(IF(L25=0,0,1)+IF(L45=0,0,1)+IF(L64=0,0,1)+IF(L84=0,0,1)+IF(L103=0,0,1)+IF(L123=0,0,1)+IF(L142=0,0,1)+IF(L161=0,0,1)+IF(L180=0,0,1)+IF(L200=0,0,1))</f>
        <v>61.410000000000004</v>
      </c>
    </row>
  </sheetData>
  <mergeCells count="14">
    <mergeCell ref="C1:E1"/>
    <mergeCell ref="H1:K1"/>
    <mergeCell ref="H2:K2"/>
    <mergeCell ref="C45:D45"/>
    <mergeCell ref="C64:D64"/>
    <mergeCell ref="C84:D84"/>
    <mergeCell ref="C103:D103"/>
    <mergeCell ref="C25:D25"/>
    <mergeCell ref="C201:E201"/>
    <mergeCell ref="C200:D200"/>
    <mergeCell ref="C123:D123"/>
    <mergeCell ref="C142:D142"/>
    <mergeCell ref="C161:D161"/>
    <mergeCell ref="C180:D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2023-10-17T10:53:07Z</dcterms:modified>
</cp:coreProperties>
</file>